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vargas\Desktop\ITINERARIO\"/>
    </mc:Choice>
  </mc:AlternateContent>
  <xr:revisionPtr revIDLastSave="0" documentId="13_ncr:1_{49249181-81CD-4D64-A89F-CF49E540657F}" xr6:coauthVersionLast="43" xr6:coauthVersionMax="43" xr10:uidLastSave="{00000000-0000-0000-0000-000000000000}"/>
  <bookViews>
    <workbookView xWindow="-28920" yWindow="-2205" windowWidth="29040" windowHeight="15990" xr2:uid="{00000000-000D-0000-FFFF-FFFF00000000}"/>
  </bookViews>
  <sheets>
    <sheet name="ALEX" sheetId="5528" r:id="rId1"/>
    <sheet name="Sheet1" sheetId="5529" r:id="rId2"/>
  </sheets>
  <definedNames>
    <definedName name="_xlnm.Print_Area" localSheetId="0">ALEX!$A$1:$AS$91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58" i="5528" l="1"/>
  <c r="AS59" i="5528" s="1"/>
  <c r="AS60" i="5528" s="1"/>
  <c r="AS61" i="5528" s="1"/>
  <c r="AS62" i="5528" s="1"/>
  <c r="AO58" i="5528"/>
  <c r="AP58" i="5528" s="1"/>
  <c r="AK58" i="5528"/>
  <c r="AK59" i="5528" s="1"/>
  <c r="AK60" i="5528" s="1"/>
  <c r="AK61" i="5528" s="1"/>
  <c r="AK62" i="5528" s="1"/>
  <c r="AG58" i="5528"/>
  <c r="AG59" i="5528" s="1"/>
  <c r="AG60" i="5528" s="1"/>
  <c r="AG61" i="5528" s="1"/>
  <c r="AG62" i="5528" s="1"/>
  <c r="AC58" i="5528"/>
  <c r="AC59" i="5528" s="1"/>
  <c r="AC60" i="5528" s="1"/>
  <c r="AC61" i="5528" s="1"/>
  <c r="AC62" i="5528" s="1"/>
  <c r="Y58" i="5528"/>
  <c r="Z58" i="5528" s="1"/>
  <c r="U58" i="5528"/>
  <c r="U59" i="5528" s="1"/>
  <c r="U60" i="5528" s="1"/>
  <c r="U61" i="5528" s="1"/>
  <c r="U62" i="5528" s="1"/>
  <c r="Q58" i="5528"/>
  <c r="R58" i="5528" s="1"/>
  <c r="O58" i="5528"/>
  <c r="P58" i="5528" s="1"/>
  <c r="P59" i="5528" s="1"/>
  <c r="P60" i="5528" s="1"/>
  <c r="P61" i="5528" s="1"/>
  <c r="P62" i="5528" s="1"/>
  <c r="N58" i="5528"/>
  <c r="N59" i="5528" s="1"/>
  <c r="N60" i="5528" s="1"/>
  <c r="N61" i="5528" s="1"/>
  <c r="N62" i="5528" s="1"/>
  <c r="M58" i="5528"/>
  <c r="M59" i="5528" s="1"/>
  <c r="M60" i="5528" s="1"/>
  <c r="M61" i="5528" s="1"/>
  <c r="M62" i="5528" s="1"/>
  <c r="AQ51" i="5528"/>
  <c r="AR51" i="5528" s="1"/>
  <c r="AM51" i="5528"/>
  <c r="AM52" i="5528" s="1"/>
  <c r="AI51" i="5528"/>
  <c r="AJ51" i="5528" s="1"/>
  <c r="AE51" i="5528"/>
  <c r="AF51" i="5528" s="1"/>
  <c r="AA51" i="5528"/>
  <c r="AB51" i="5528" s="1"/>
  <c r="W51" i="5528"/>
  <c r="W52" i="5528" s="1"/>
  <c r="S51" i="5528"/>
  <c r="S52" i="5528" s="1"/>
  <c r="O51" i="5528"/>
  <c r="P51" i="5528" s="1"/>
  <c r="K59" i="5528"/>
  <c r="K58" i="5528"/>
  <c r="M51" i="5528"/>
  <c r="N51" i="5528" s="1"/>
  <c r="N52" i="5528" s="1"/>
  <c r="AP38" i="5528"/>
  <c r="AP32" i="5528"/>
  <c r="AQ32" i="5528" s="1"/>
  <c r="AL32" i="5528"/>
  <c r="AM32" i="5528" s="1"/>
  <c r="AH32" i="5528"/>
  <c r="AH33" i="5528" s="1"/>
  <c r="AH34" i="5528" s="1"/>
  <c r="AH35" i="5528" s="1"/>
  <c r="AH36" i="5528" s="1"/>
  <c r="AH37" i="5528" s="1"/>
  <c r="AH38" i="5528" s="1"/>
  <c r="AH39" i="5528" s="1"/>
  <c r="AH40" i="5528" s="1"/>
  <c r="AH41" i="5528" s="1"/>
  <c r="AH42" i="5528" s="1"/>
  <c r="AH43" i="5528" s="1"/>
  <c r="AH44" i="5528" s="1"/>
  <c r="AH45" i="5528" s="1"/>
  <c r="AD32" i="5528"/>
  <c r="AD33" i="5528" s="1"/>
  <c r="AD34" i="5528" s="1"/>
  <c r="AD35" i="5528" s="1"/>
  <c r="AD36" i="5528" s="1"/>
  <c r="AD37" i="5528" s="1"/>
  <c r="AD38" i="5528" s="1"/>
  <c r="AD39" i="5528" s="1"/>
  <c r="AD40" i="5528" s="1"/>
  <c r="AD41" i="5528" s="1"/>
  <c r="AD42" i="5528" s="1"/>
  <c r="AD43" i="5528" s="1"/>
  <c r="AD44" i="5528" s="1"/>
  <c r="AD45" i="5528" s="1"/>
  <c r="Z32" i="5528"/>
  <c r="Z33" i="5528" s="1"/>
  <c r="Z34" i="5528" s="1"/>
  <c r="Z35" i="5528" s="1"/>
  <c r="Z36" i="5528" s="1"/>
  <c r="Z37" i="5528" s="1"/>
  <c r="Z38" i="5528" s="1"/>
  <c r="Z39" i="5528" s="1"/>
  <c r="Z40" i="5528" s="1"/>
  <c r="Z41" i="5528" s="1"/>
  <c r="Z42" i="5528" s="1"/>
  <c r="Z43" i="5528" s="1"/>
  <c r="Z44" i="5528" s="1"/>
  <c r="Z45" i="5528" s="1"/>
  <c r="V32" i="5528"/>
  <c r="V33" i="5528" s="1"/>
  <c r="V34" i="5528" s="1"/>
  <c r="V35" i="5528" s="1"/>
  <c r="V36" i="5528" s="1"/>
  <c r="V37" i="5528" s="1"/>
  <c r="V38" i="5528" s="1"/>
  <c r="V39" i="5528" s="1"/>
  <c r="V40" i="5528" s="1"/>
  <c r="V41" i="5528" s="1"/>
  <c r="V42" i="5528" s="1"/>
  <c r="V43" i="5528" s="1"/>
  <c r="V44" i="5528" s="1"/>
  <c r="V45" i="5528" s="1"/>
  <c r="AP13" i="5528"/>
  <c r="AP15" i="5528" s="1"/>
  <c r="AP16" i="5528" s="1"/>
  <c r="AP17" i="5528" s="1"/>
  <c r="AP18" i="5528" s="1"/>
  <c r="AP19" i="5528" s="1"/>
  <c r="AP20" i="5528" s="1"/>
  <c r="AP21" i="5528" s="1"/>
  <c r="AP22" i="5528" s="1"/>
  <c r="AP23" i="5528" s="1"/>
  <c r="AL13" i="5528"/>
  <c r="AL15" i="5528" s="1"/>
  <c r="AL16" i="5528" s="1"/>
  <c r="AL17" i="5528" s="1"/>
  <c r="AL18" i="5528" s="1"/>
  <c r="AL19" i="5528" s="1"/>
  <c r="AL20" i="5528" s="1"/>
  <c r="AL21" i="5528" s="1"/>
  <c r="AL22" i="5528" s="1"/>
  <c r="AL23" i="5528" s="1"/>
  <c r="AH13" i="5528"/>
  <c r="AH15" i="5528" s="1"/>
  <c r="AH16" i="5528" s="1"/>
  <c r="AH17" i="5528" s="1"/>
  <c r="AH18" i="5528" s="1"/>
  <c r="AH19" i="5528" s="1"/>
  <c r="AH20" i="5528" s="1"/>
  <c r="AH21" i="5528" s="1"/>
  <c r="AH22" i="5528" s="1"/>
  <c r="AH23" i="5528" s="1"/>
  <c r="V16" i="5528"/>
  <c r="V15" i="5528"/>
  <c r="AD13" i="5528"/>
  <c r="AD15" i="5528" s="1"/>
  <c r="AD16" i="5528" s="1"/>
  <c r="AD17" i="5528" s="1"/>
  <c r="AD18" i="5528" s="1"/>
  <c r="AD19" i="5528" s="1"/>
  <c r="AD20" i="5528" s="1"/>
  <c r="AD21" i="5528" s="1"/>
  <c r="AD22" i="5528" s="1"/>
  <c r="AD23" i="5528" s="1"/>
  <c r="Z13" i="5528"/>
  <c r="Z15" i="5528" s="1"/>
  <c r="Z16" i="5528" s="1"/>
  <c r="Z17" i="5528" s="1"/>
  <c r="Z18" i="5528" s="1"/>
  <c r="Z19" i="5528" s="1"/>
  <c r="Z20" i="5528" s="1"/>
  <c r="Z21" i="5528" s="1"/>
  <c r="Z22" i="5528" s="1"/>
  <c r="Z23" i="5528" s="1"/>
  <c r="V13" i="5528"/>
  <c r="AT58" i="5528" l="1"/>
  <c r="AQ58" i="5528"/>
  <c r="AP59" i="5528"/>
  <c r="AP60" i="5528" s="1"/>
  <c r="AP61" i="5528" s="1"/>
  <c r="AP62" i="5528" s="1"/>
  <c r="AO59" i="5528"/>
  <c r="AO60" i="5528" s="1"/>
  <c r="AO61" i="5528" s="1"/>
  <c r="AO62" i="5528" s="1"/>
  <c r="AL58" i="5528"/>
  <c r="AH58" i="5528"/>
  <c r="AD58" i="5528"/>
  <c r="AA58" i="5528"/>
  <c r="Z59" i="5528"/>
  <c r="Z60" i="5528" s="1"/>
  <c r="Z61" i="5528" s="1"/>
  <c r="Z62" i="5528" s="1"/>
  <c r="Y59" i="5528"/>
  <c r="Y60" i="5528" s="1"/>
  <c r="Y61" i="5528" s="1"/>
  <c r="Y62" i="5528" s="1"/>
  <c r="V58" i="5528"/>
  <c r="R59" i="5528"/>
  <c r="R60" i="5528" s="1"/>
  <c r="R61" i="5528" s="1"/>
  <c r="R62" i="5528" s="1"/>
  <c r="S58" i="5528"/>
  <c r="Q59" i="5528"/>
  <c r="Q60" i="5528" s="1"/>
  <c r="Q61" i="5528" s="1"/>
  <c r="Q62" i="5528" s="1"/>
  <c r="O59" i="5528"/>
  <c r="O60" i="5528" s="1"/>
  <c r="O61" i="5528" s="1"/>
  <c r="O62" i="5528" s="1"/>
  <c r="AS51" i="5528"/>
  <c r="AR52" i="5528"/>
  <c r="AQ52" i="5528"/>
  <c r="AN51" i="5528"/>
  <c r="AJ52" i="5528"/>
  <c r="AK51" i="5528"/>
  <c r="AI52" i="5528"/>
  <c r="AG51" i="5528"/>
  <c r="AF52" i="5528"/>
  <c r="AE52" i="5528"/>
  <c r="AC51" i="5528"/>
  <c r="AB52" i="5528"/>
  <c r="AA52" i="5528"/>
  <c r="X51" i="5528"/>
  <c r="T51" i="5528"/>
  <c r="Q51" i="5528"/>
  <c r="P52" i="5528"/>
  <c r="O52" i="5528"/>
  <c r="M52" i="5528"/>
  <c r="AR32" i="5528"/>
  <c r="AQ33" i="5528"/>
  <c r="AQ34" i="5528" s="1"/>
  <c r="AQ35" i="5528" s="1"/>
  <c r="AQ36" i="5528" s="1"/>
  <c r="AQ37" i="5528" s="1"/>
  <c r="AQ38" i="5528" s="1"/>
  <c r="AQ39" i="5528" s="1"/>
  <c r="AQ40" i="5528" s="1"/>
  <c r="AQ41" i="5528" s="1"/>
  <c r="AQ42" i="5528" s="1"/>
  <c r="AQ43" i="5528" s="1"/>
  <c r="AQ44" i="5528" s="1"/>
  <c r="AQ45" i="5528" s="1"/>
  <c r="AP33" i="5528"/>
  <c r="AP34" i="5528" s="1"/>
  <c r="AP35" i="5528" s="1"/>
  <c r="AP36" i="5528" s="1"/>
  <c r="AP37" i="5528" s="1"/>
  <c r="AP39" i="5528" s="1"/>
  <c r="AP40" i="5528" s="1"/>
  <c r="AP41" i="5528" s="1"/>
  <c r="AP42" i="5528" s="1"/>
  <c r="AP43" i="5528" s="1"/>
  <c r="AP44" i="5528" s="1"/>
  <c r="AP45" i="5528" s="1"/>
  <c r="AN32" i="5528"/>
  <c r="AM33" i="5528"/>
  <c r="AM34" i="5528" s="1"/>
  <c r="AM35" i="5528" s="1"/>
  <c r="AM36" i="5528" s="1"/>
  <c r="AM37" i="5528" s="1"/>
  <c r="AM38" i="5528" s="1"/>
  <c r="AM39" i="5528" s="1"/>
  <c r="AM40" i="5528" s="1"/>
  <c r="AM41" i="5528" s="1"/>
  <c r="AM42" i="5528" s="1"/>
  <c r="AM43" i="5528" s="1"/>
  <c r="AM44" i="5528" s="1"/>
  <c r="AM45" i="5528" s="1"/>
  <c r="AL33" i="5528"/>
  <c r="AL34" i="5528" s="1"/>
  <c r="AL35" i="5528" s="1"/>
  <c r="AL36" i="5528" s="1"/>
  <c r="AL37" i="5528" s="1"/>
  <c r="AL38" i="5528" s="1"/>
  <c r="AL39" i="5528" s="1"/>
  <c r="AL40" i="5528" s="1"/>
  <c r="AL41" i="5528" s="1"/>
  <c r="AL42" i="5528" s="1"/>
  <c r="AL43" i="5528" s="1"/>
  <c r="AL44" i="5528" s="1"/>
  <c r="AL45" i="5528" s="1"/>
  <c r="AI32" i="5528"/>
  <c r="AE32" i="5528"/>
  <c r="AA32" i="5528"/>
  <c r="W32" i="5528"/>
  <c r="AQ13" i="5528"/>
  <c r="AM13" i="5528"/>
  <c r="AI13" i="5528"/>
  <c r="V17" i="5528"/>
  <c r="V18" i="5528" s="1"/>
  <c r="V19" i="5528" s="1"/>
  <c r="V20" i="5528" s="1"/>
  <c r="V21" i="5528" s="1"/>
  <c r="V22" i="5528" s="1"/>
  <c r="V23" i="5528" s="1"/>
  <c r="AE13" i="5528"/>
  <c r="AA13" i="5528"/>
  <c r="W13" i="5528"/>
  <c r="C58" i="5528"/>
  <c r="D58" i="5528" s="1"/>
  <c r="B59" i="5528"/>
  <c r="B60" i="5528" s="1"/>
  <c r="B61" i="5528" s="1"/>
  <c r="B62" i="5528" s="1"/>
  <c r="C51" i="5528"/>
  <c r="C52" i="5528" s="1"/>
  <c r="B52" i="5528"/>
  <c r="C32" i="5528"/>
  <c r="D32" i="5528" s="1"/>
  <c r="E32" i="5528" s="1"/>
  <c r="B33" i="5528"/>
  <c r="B34" i="5528" s="1"/>
  <c r="E13" i="5528"/>
  <c r="E14" i="5528" s="1"/>
  <c r="E16" i="5528" s="1"/>
  <c r="D15" i="5528"/>
  <c r="D16" i="5528" s="1"/>
  <c r="C14" i="5528"/>
  <c r="C16" i="5528" s="1"/>
  <c r="B16" i="5528"/>
  <c r="B15" i="5528" s="1"/>
  <c r="AU58" i="5528" l="1"/>
  <c r="AT59" i="5528"/>
  <c r="AT60" i="5528" s="1"/>
  <c r="AT61" i="5528" s="1"/>
  <c r="AT62" i="5528" s="1"/>
  <c r="AR58" i="5528"/>
  <c r="AR59" i="5528" s="1"/>
  <c r="AR60" i="5528" s="1"/>
  <c r="AR61" i="5528" s="1"/>
  <c r="AR62" i="5528" s="1"/>
  <c r="AQ59" i="5528"/>
  <c r="AQ60" i="5528" s="1"/>
  <c r="AQ61" i="5528" s="1"/>
  <c r="AQ62" i="5528" s="1"/>
  <c r="AM58" i="5528"/>
  <c r="AL59" i="5528"/>
  <c r="AL60" i="5528" s="1"/>
  <c r="AL61" i="5528" s="1"/>
  <c r="AL62" i="5528" s="1"/>
  <c r="AI58" i="5528"/>
  <c r="AH59" i="5528"/>
  <c r="AH60" i="5528" s="1"/>
  <c r="AH61" i="5528" s="1"/>
  <c r="AH62" i="5528" s="1"/>
  <c r="AE58" i="5528"/>
  <c r="AD59" i="5528"/>
  <c r="AD60" i="5528" s="1"/>
  <c r="AD61" i="5528" s="1"/>
  <c r="AD62" i="5528" s="1"/>
  <c r="AB58" i="5528"/>
  <c r="AB59" i="5528" s="1"/>
  <c r="AB60" i="5528" s="1"/>
  <c r="AB61" i="5528" s="1"/>
  <c r="AB62" i="5528" s="1"/>
  <c r="AA59" i="5528"/>
  <c r="AA60" i="5528" s="1"/>
  <c r="AA61" i="5528" s="1"/>
  <c r="AA62" i="5528" s="1"/>
  <c r="W58" i="5528"/>
  <c r="V59" i="5528"/>
  <c r="V60" i="5528" s="1"/>
  <c r="V61" i="5528" s="1"/>
  <c r="V62" i="5528" s="1"/>
  <c r="T58" i="5528"/>
  <c r="T59" i="5528" s="1"/>
  <c r="T60" i="5528" s="1"/>
  <c r="T61" i="5528" s="1"/>
  <c r="T62" i="5528" s="1"/>
  <c r="S59" i="5528"/>
  <c r="S60" i="5528" s="1"/>
  <c r="S61" i="5528" s="1"/>
  <c r="S62" i="5528" s="1"/>
  <c r="AT51" i="5528"/>
  <c r="AT52" i="5528" s="1"/>
  <c r="AS52" i="5528"/>
  <c r="AO51" i="5528"/>
  <c r="AN52" i="5528"/>
  <c r="AL51" i="5528"/>
  <c r="AL52" i="5528" s="1"/>
  <c r="AK52" i="5528"/>
  <c r="AH51" i="5528"/>
  <c r="AH52" i="5528" s="1"/>
  <c r="AG52" i="5528"/>
  <c r="AC52" i="5528"/>
  <c r="AD51" i="5528"/>
  <c r="AD52" i="5528" s="1"/>
  <c r="Y51" i="5528"/>
  <c r="X52" i="5528"/>
  <c r="U51" i="5528"/>
  <c r="T52" i="5528"/>
  <c r="R51" i="5528"/>
  <c r="R52" i="5528" s="1"/>
  <c r="Q52" i="5528"/>
  <c r="AS32" i="5528"/>
  <c r="AS33" i="5528" s="1"/>
  <c r="AS34" i="5528" s="1"/>
  <c r="AS35" i="5528" s="1"/>
  <c r="AS36" i="5528" s="1"/>
  <c r="AS37" i="5528" s="1"/>
  <c r="AS38" i="5528" s="1"/>
  <c r="AS39" i="5528" s="1"/>
  <c r="AS40" i="5528" s="1"/>
  <c r="AS41" i="5528" s="1"/>
  <c r="AS42" i="5528" s="1"/>
  <c r="AS43" i="5528" s="1"/>
  <c r="AS44" i="5528" s="1"/>
  <c r="AS45" i="5528" s="1"/>
  <c r="AR33" i="5528"/>
  <c r="AR34" i="5528" s="1"/>
  <c r="AR35" i="5528" s="1"/>
  <c r="AR36" i="5528" s="1"/>
  <c r="AR37" i="5528" s="1"/>
  <c r="AR38" i="5528" s="1"/>
  <c r="AR39" i="5528" s="1"/>
  <c r="AR40" i="5528" s="1"/>
  <c r="AR41" i="5528" s="1"/>
  <c r="AR42" i="5528" s="1"/>
  <c r="AR43" i="5528" s="1"/>
  <c r="AR44" i="5528" s="1"/>
  <c r="AR45" i="5528" s="1"/>
  <c r="AN33" i="5528"/>
  <c r="AN34" i="5528" s="1"/>
  <c r="AN35" i="5528" s="1"/>
  <c r="AN36" i="5528" s="1"/>
  <c r="AN37" i="5528" s="1"/>
  <c r="AN38" i="5528" s="1"/>
  <c r="AN39" i="5528" s="1"/>
  <c r="AN40" i="5528" s="1"/>
  <c r="AN41" i="5528" s="1"/>
  <c r="AN42" i="5528" s="1"/>
  <c r="AN43" i="5528" s="1"/>
  <c r="AN44" i="5528" s="1"/>
  <c r="AN45" i="5528" s="1"/>
  <c r="AO32" i="5528"/>
  <c r="AO33" i="5528" s="1"/>
  <c r="AO34" i="5528" s="1"/>
  <c r="AO35" i="5528" s="1"/>
  <c r="AO36" i="5528" s="1"/>
  <c r="AO37" i="5528" s="1"/>
  <c r="AO38" i="5528" s="1"/>
  <c r="AO39" i="5528" s="1"/>
  <c r="AO40" i="5528" s="1"/>
  <c r="AO41" i="5528" s="1"/>
  <c r="AO42" i="5528" s="1"/>
  <c r="AO43" i="5528" s="1"/>
  <c r="AO44" i="5528" s="1"/>
  <c r="AO45" i="5528" s="1"/>
  <c r="AI33" i="5528"/>
  <c r="AI34" i="5528" s="1"/>
  <c r="AI35" i="5528" s="1"/>
  <c r="AI36" i="5528" s="1"/>
  <c r="AI37" i="5528" s="1"/>
  <c r="AI38" i="5528" s="1"/>
  <c r="AI39" i="5528" s="1"/>
  <c r="AI40" i="5528" s="1"/>
  <c r="AI41" i="5528" s="1"/>
  <c r="AI42" i="5528" s="1"/>
  <c r="AI43" i="5528" s="1"/>
  <c r="AI44" i="5528" s="1"/>
  <c r="AI45" i="5528" s="1"/>
  <c r="AJ32" i="5528"/>
  <c r="AF32" i="5528"/>
  <c r="AE33" i="5528"/>
  <c r="AE34" i="5528" s="1"/>
  <c r="AE35" i="5528" s="1"/>
  <c r="AE36" i="5528" s="1"/>
  <c r="AE37" i="5528" s="1"/>
  <c r="AE38" i="5528" s="1"/>
  <c r="AE39" i="5528" s="1"/>
  <c r="AE40" i="5528" s="1"/>
  <c r="AE41" i="5528" s="1"/>
  <c r="AE42" i="5528" s="1"/>
  <c r="AE43" i="5528" s="1"/>
  <c r="AE44" i="5528" s="1"/>
  <c r="AE45" i="5528" s="1"/>
  <c r="AA33" i="5528"/>
  <c r="AA34" i="5528" s="1"/>
  <c r="AA35" i="5528" s="1"/>
  <c r="AA36" i="5528" s="1"/>
  <c r="AA37" i="5528" s="1"/>
  <c r="AA38" i="5528" s="1"/>
  <c r="AA39" i="5528" s="1"/>
  <c r="AA40" i="5528" s="1"/>
  <c r="AA41" i="5528" s="1"/>
  <c r="AA42" i="5528" s="1"/>
  <c r="AA43" i="5528" s="1"/>
  <c r="AA44" i="5528" s="1"/>
  <c r="AA45" i="5528" s="1"/>
  <c r="AB32" i="5528"/>
  <c r="X32" i="5528"/>
  <c r="W33" i="5528"/>
  <c r="W34" i="5528" s="1"/>
  <c r="W35" i="5528" s="1"/>
  <c r="W36" i="5528" s="1"/>
  <c r="W37" i="5528" s="1"/>
  <c r="W38" i="5528" s="1"/>
  <c r="W39" i="5528" s="1"/>
  <c r="W40" i="5528" s="1"/>
  <c r="W41" i="5528" s="1"/>
  <c r="W42" i="5528" s="1"/>
  <c r="W43" i="5528" s="1"/>
  <c r="W44" i="5528" s="1"/>
  <c r="W45" i="5528" s="1"/>
  <c r="AQ14" i="5528"/>
  <c r="AQ16" i="5528" s="1"/>
  <c r="AQ17" i="5528" s="1"/>
  <c r="AQ18" i="5528" s="1"/>
  <c r="AQ19" i="5528" s="1"/>
  <c r="AQ20" i="5528" s="1"/>
  <c r="AQ21" i="5528" s="1"/>
  <c r="AQ22" i="5528" s="1"/>
  <c r="AQ23" i="5528" s="1"/>
  <c r="AR13" i="5528"/>
  <c r="AN13" i="5528"/>
  <c r="AM14" i="5528"/>
  <c r="AM16" i="5528" s="1"/>
  <c r="AM17" i="5528" s="1"/>
  <c r="AM18" i="5528" s="1"/>
  <c r="AM19" i="5528" s="1"/>
  <c r="AM20" i="5528" s="1"/>
  <c r="AM21" i="5528" s="1"/>
  <c r="AM22" i="5528" s="1"/>
  <c r="AM23" i="5528" s="1"/>
  <c r="AJ13" i="5528"/>
  <c r="AI14" i="5528"/>
  <c r="AI16" i="5528" s="1"/>
  <c r="AI17" i="5528" s="1"/>
  <c r="AI18" i="5528" s="1"/>
  <c r="AI19" i="5528" s="1"/>
  <c r="AI20" i="5528" s="1"/>
  <c r="AI21" i="5528" s="1"/>
  <c r="AI22" i="5528" s="1"/>
  <c r="AI23" i="5528" s="1"/>
  <c r="AF13" i="5528"/>
  <c r="AE14" i="5528"/>
  <c r="AE16" i="5528" s="1"/>
  <c r="AE17" i="5528" s="1"/>
  <c r="AE18" i="5528" s="1"/>
  <c r="AE19" i="5528" s="1"/>
  <c r="AE20" i="5528" s="1"/>
  <c r="AE21" i="5528" s="1"/>
  <c r="AE22" i="5528" s="1"/>
  <c r="AE23" i="5528" s="1"/>
  <c r="AB13" i="5528"/>
  <c r="AA14" i="5528"/>
  <c r="AA16" i="5528" s="1"/>
  <c r="AA17" i="5528" s="1"/>
  <c r="AA18" i="5528" s="1"/>
  <c r="AA19" i="5528" s="1"/>
  <c r="AA20" i="5528" s="1"/>
  <c r="AA21" i="5528" s="1"/>
  <c r="AA22" i="5528" s="1"/>
  <c r="AA23" i="5528" s="1"/>
  <c r="X13" i="5528"/>
  <c r="W14" i="5528"/>
  <c r="W16" i="5528" s="1"/>
  <c r="W17" i="5528" s="1"/>
  <c r="W18" i="5528" s="1"/>
  <c r="W19" i="5528" s="1"/>
  <c r="W20" i="5528" s="1"/>
  <c r="W21" i="5528" s="1"/>
  <c r="W22" i="5528" s="1"/>
  <c r="W23" i="5528" s="1"/>
  <c r="D51" i="5528"/>
  <c r="E51" i="5528" s="1"/>
  <c r="F13" i="5528"/>
  <c r="G13" i="5528" s="1"/>
  <c r="E33" i="5528"/>
  <c r="E34" i="5528" s="1"/>
  <c r="E35" i="5528" s="1"/>
  <c r="E36" i="5528" s="1"/>
  <c r="E37" i="5528" s="1"/>
  <c r="E38" i="5528" s="1"/>
  <c r="E39" i="5528" s="1"/>
  <c r="E40" i="5528" s="1"/>
  <c r="E41" i="5528" s="1"/>
  <c r="E42" i="5528" s="1"/>
  <c r="E43" i="5528" s="1"/>
  <c r="E44" i="5528" s="1"/>
  <c r="E45" i="5528" s="1"/>
  <c r="F32" i="5528"/>
  <c r="F51" i="5528"/>
  <c r="E52" i="5528"/>
  <c r="H13" i="5528"/>
  <c r="G14" i="5528"/>
  <c r="G16" i="5528" s="1"/>
  <c r="D59" i="5528"/>
  <c r="D60" i="5528" s="1"/>
  <c r="E58" i="5528"/>
  <c r="F58" i="5528" s="1"/>
  <c r="F15" i="5528"/>
  <c r="F16" i="5528" s="1"/>
  <c r="D61" i="5528"/>
  <c r="D62" i="5528" s="1"/>
  <c r="D52" i="5528"/>
  <c r="C59" i="5528"/>
  <c r="AV58" i="5528" l="1"/>
  <c r="AV59" i="5528" s="1"/>
  <c r="AV60" i="5528" s="1"/>
  <c r="AV61" i="5528" s="1"/>
  <c r="AV62" i="5528" s="1"/>
  <c r="AU59" i="5528"/>
  <c r="AU60" i="5528" s="1"/>
  <c r="AU61" i="5528" s="1"/>
  <c r="AU62" i="5528" s="1"/>
  <c r="AN58" i="5528"/>
  <c r="AN59" i="5528" s="1"/>
  <c r="AN60" i="5528" s="1"/>
  <c r="AN61" i="5528" s="1"/>
  <c r="AN62" i="5528" s="1"/>
  <c r="AM59" i="5528"/>
  <c r="AM60" i="5528" s="1"/>
  <c r="AM61" i="5528" s="1"/>
  <c r="AM62" i="5528" s="1"/>
  <c r="AJ58" i="5528"/>
  <c r="AJ59" i="5528" s="1"/>
  <c r="AJ60" i="5528" s="1"/>
  <c r="AJ61" i="5528" s="1"/>
  <c r="AJ62" i="5528" s="1"/>
  <c r="AI59" i="5528"/>
  <c r="AI60" i="5528" s="1"/>
  <c r="AI61" i="5528" s="1"/>
  <c r="AI62" i="5528" s="1"/>
  <c r="AF58" i="5528"/>
  <c r="AF59" i="5528" s="1"/>
  <c r="AF60" i="5528" s="1"/>
  <c r="AF61" i="5528" s="1"/>
  <c r="AF62" i="5528" s="1"/>
  <c r="AE59" i="5528"/>
  <c r="AE60" i="5528" s="1"/>
  <c r="AE61" i="5528" s="1"/>
  <c r="AE62" i="5528" s="1"/>
  <c r="X58" i="5528"/>
  <c r="X59" i="5528" s="1"/>
  <c r="X60" i="5528" s="1"/>
  <c r="X61" i="5528" s="1"/>
  <c r="X62" i="5528" s="1"/>
  <c r="W59" i="5528"/>
  <c r="W60" i="5528" s="1"/>
  <c r="W61" i="5528" s="1"/>
  <c r="W62" i="5528" s="1"/>
  <c r="AP51" i="5528"/>
  <c r="AP52" i="5528" s="1"/>
  <c r="AO52" i="5528"/>
  <c r="Z51" i="5528"/>
  <c r="Z52" i="5528" s="1"/>
  <c r="Y52" i="5528"/>
  <c r="V51" i="5528"/>
  <c r="V52" i="5528" s="1"/>
  <c r="U52" i="5528"/>
  <c r="AK32" i="5528"/>
  <c r="AK33" i="5528" s="1"/>
  <c r="AK34" i="5528" s="1"/>
  <c r="AK35" i="5528" s="1"/>
  <c r="AK36" i="5528" s="1"/>
  <c r="AK37" i="5528" s="1"/>
  <c r="AK38" i="5528" s="1"/>
  <c r="AK39" i="5528" s="1"/>
  <c r="AK40" i="5528" s="1"/>
  <c r="AK41" i="5528" s="1"/>
  <c r="AK42" i="5528" s="1"/>
  <c r="AK43" i="5528" s="1"/>
  <c r="AK44" i="5528" s="1"/>
  <c r="AK45" i="5528" s="1"/>
  <c r="AJ33" i="5528"/>
  <c r="AJ34" i="5528" s="1"/>
  <c r="AJ35" i="5528" s="1"/>
  <c r="AJ36" i="5528" s="1"/>
  <c r="AJ37" i="5528" s="1"/>
  <c r="AJ38" i="5528" s="1"/>
  <c r="AJ39" i="5528" s="1"/>
  <c r="AJ40" i="5528" s="1"/>
  <c r="AJ41" i="5528" s="1"/>
  <c r="AJ42" i="5528" s="1"/>
  <c r="AJ43" i="5528" s="1"/>
  <c r="AJ44" i="5528" s="1"/>
  <c r="AJ45" i="5528" s="1"/>
  <c r="AG32" i="5528"/>
  <c r="AG33" i="5528" s="1"/>
  <c r="AG34" i="5528" s="1"/>
  <c r="AG35" i="5528" s="1"/>
  <c r="AG36" i="5528" s="1"/>
  <c r="AG37" i="5528" s="1"/>
  <c r="AG38" i="5528" s="1"/>
  <c r="AG39" i="5528" s="1"/>
  <c r="AG40" i="5528" s="1"/>
  <c r="AG41" i="5528" s="1"/>
  <c r="AG42" i="5528" s="1"/>
  <c r="AG43" i="5528" s="1"/>
  <c r="AG44" i="5528" s="1"/>
  <c r="AG45" i="5528" s="1"/>
  <c r="AF33" i="5528"/>
  <c r="AF34" i="5528" s="1"/>
  <c r="AF35" i="5528" s="1"/>
  <c r="AF36" i="5528" s="1"/>
  <c r="AF37" i="5528" s="1"/>
  <c r="AF38" i="5528" s="1"/>
  <c r="AF39" i="5528" s="1"/>
  <c r="AF40" i="5528" s="1"/>
  <c r="AF41" i="5528" s="1"/>
  <c r="AF42" i="5528" s="1"/>
  <c r="AF43" i="5528" s="1"/>
  <c r="AF44" i="5528" s="1"/>
  <c r="AF45" i="5528" s="1"/>
  <c r="AC32" i="5528"/>
  <c r="AC33" i="5528" s="1"/>
  <c r="AC34" i="5528" s="1"/>
  <c r="AC35" i="5528" s="1"/>
  <c r="AC36" i="5528" s="1"/>
  <c r="AC37" i="5528" s="1"/>
  <c r="AC38" i="5528" s="1"/>
  <c r="AC39" i="5528" s="1"/>
  <c r="AC40" i="5528" s="1"/>
  <c r="AC41" i="5528" s="1"/>
  <c r="AC42" i="5528" s="1"/>
  <c r="AC43" i="5528" s="1"/>
  <c r="AC44" i="5528" s="1"/>
  <c r="AC45" i="5528" s="1"/>
  <c r="AB33" i="5528"/>
  <c r="AB34" i="5528" s="1"/>
  <c r="AB35" i="5528" s="1"/>
  <c r="AB36" i="5528" s="1"/>
  <c r="AB37" i="5528" s="1"/>
  <c r="AB38" i="5528" s="1"/>
  <c r="AB39" i="5528" s="1"/>
  <c r="AB40" i="5528" s="1"/>
  <c r="AB41" i="5528" s="1"/>
  <c r="AB42" i="5528" s="1"/>
  <c r="AB43" i="5528" s="1"/>
  <c r="AB44" i="5528" s="1"/>
  <c r="AB45" i="5528" s="1"/>
  <c r="Y32" i="5528"/>
  <c r="Y33" i="5528" s="1"/>
  <c r="Y34" i="5528" s="1"/>
  <c r="Y35" i="5528" s="1"/>
  <c r="Y36" i="5528" s="1"/>
  <c r="Y37" i="5528" s="1"/>
  <c r="Y38" i="5528" s="1"/>
  <c r="Y39" i="5528" s="1"/>
  <c r="Y40" i="5528" s="1"/>
  <c r="Y41" i="5528" s="1"/>
  <c r="Y42" i="5528" s="1"/>
  <c r="Y43" i="5528" s="1"/>
  <c r="Y44" i="5528" s="1"/>
  <c r="Y45" i="5528" s="1"/>
  <c r="X33" i="5528"/>
  <c r="X34" i="5528" s="1"/>
  <c r="X35" i="5528" s="1"/>
  <c r="X36" i="5528" s="1"/>
  <c r="X37" i="5528" s="1"/>
  <c r="X38" i="5528" s="1"/>
  <c r="X39" i="5528" s="1"/>
  <c r="X40" i="5528" s="1"/>
  <c r="X41" i="5528" s="1"/>
  <c r="X42" i="5528" s="1"/>
  <c r="X43" i="5528" s="1"/>
  <c r="X44" i="5528" s="1"/>
  <c r="X45" i="5528" s="1"/>
  <c r="AR15" i="5528"/>
  <c r="AR16" i="5528" s="1"/>
  <c r="AR17" i="5528" s="1"/>
  <c r="AR18" i="5528" s="1"/>
  <c r="AR19" i="5528" s="1"/>
  <c r="AR20" i="5528" s="1"/>
  <c r="AR21" i="5528" s="1"/>
  <c r="AR22" i="5528" s="1"/>
  <c r="AR23" i="5528" s="1"/>
  <c r="AS13" i="5528"/>
  <c r="AS14" i="5528" s="1"/>
  <c r="AS16" i="5528" s="1"/>
  <c r="AS17" i="5528" s="1"/>
  <c r="AS18" i="5528" s="1"/>
  <c r="AS19" i="5528" s="1"/>
  <c r="AS20" i="5528" s="1"/>
  <c r="AS21" i="5528" s="1"/>
  <c r="AS22" i="5528" s="1"/>
  <c r="AS23" i="5528" s="1"/>
  <c r="AN15" i="5528"/>
  <c r="AN16" i="5528" s="1"/>
  <c r="AN17" i="5528" s="1"/>
  <c r="AN18" i="5528" s="1"/>
  <c r="AN19" i="5528" s="1"/>
  <c r="AN20" i="5528" s="1"/>
  <c r="AN21" i="5528" s="1"/>
  <c r="AN22" i="5528" s="1"/>
  <c r="AN23" i="5528" s="1"/>
  <c r="AO13" i="5528"/>
  <c r="AO14" i="5528" s="1"/>
  <c r="AO16" i="5528" s="1"/>
  <c r="AO17" i="5528" s="1"/>
  <c r="AO18" i="5528" s="1"/>
  <c r="AO19" i="5528" s="1"/>
  <c r="AO20" i="5528" s="1"/>
  <c r="AO21" i="5528" s="1"/>
  <c r="AO22" i="5528" s="1"/>
  <c r="AO23" i="5528" s="1"/>
  <c r="AJ15" i="5528"/>
  <c r="AJ16" i="5528" s="1"/>
  <c r="AJ17" i="5528" s="1"/>
  <c r="AJ18" i="5528" s="1"/>
  <c r="AJ19" i="5528" s="1"/>
  <c r="AJ20" i="5528" s="1"/>
  <c r="AJ21" i="5528" s="1"/>
  <c r="AJ22" i="5528" s="1"/>
  <c r="AJ23" i="5528" s="1"/>
  <c r="AK13" i="5528"/>
  <c r="AK14" i="5528" s="1"/>
  <c r="AK16" i="5528" s="1"/>
  <c r="AK17" i="5528" s="1"/>
  <c r="AK18" i="5528" s="1"/>
  <c r="AK19" i="5528" s="1"/>
  <c r="AK20" i="5528" s="1"/>
  <c r="AK21" i="5528" s="1"/>
  <c r="AK22" i="5528" s="1"/>
  <c r="AK23" i="5528" s="1"/>
  <c r="AF15" i="5528"/>
  <c r="AF16" i="5528" s="1"/>
  <c r="AF17" i="5528" s="1"/>
  <c r="AF18" i="5528" s="1"/>
  <c r="AF19" i="5528" s="1"/>
  <c r="AF20" i="5528" s="1"/>
  <c r="AF21" i="5528" s="1"/>
  <c r="AF22" i="5528" s="1"/>
  <c r="AF23" i="5528" s="1"/>
  <c r="AG13" i="5528"/>
  <c r="AG14" i="5528" s="1"/>
  <c r="AG16" i="5528" s="1"/>
  <c r="AG17" i="5528" s="1"/>
  <c r="AG18" i="5528" s="1"/>
  <c r="AG19" i="5528" s="1"/>
  <c r="AG20" i="5528" s="1"/>
  <c r="AG21" i="5528" s="1"/>
  <c r="AG22" i="5528" s="1"/>
  <c r="AG23" i="5528" s="1"/>
  <c r="AB15" i="5528"/>
  <c r="AB16" i="5528" s="1"/>
  <c r="AB17" i="5528" s="1"/>
  <c r="AB18" i="5528" s="1"/>
  <c r="AB19" i="5528" s="1"/>
  <c r="AB20" i="5528" s="1"/>
  <c r="AB21" i="5528" s="1"/>
  <c r="AB22" i="5528" s="1"/>
  <c r="AB23" i="5528" s="1"/>
  <c r="AC13" i="5528"/>
  <c r="AC14" i="5528" s="1"/>
  <c r="AC16" i="5528" s="1"/>
  <c r="AC17" i="5528" s="1"/>
  <c r="AC18" i="5528" s="1"/>
  <c r="AC19" i="5528" s="1"/>
  <c r="AC20" i="5528" s="1"/>
  <c r="AC21" i="5528" s="1"/>
  <c r="AC22" i="5528" s="1"/>
  <c r="AC23" i="5528" s="1"/>
  <c r="X15" i="5528"/>
  <c r="X16" i="5528" s="1"/>
  <c r="X17" i="5528" s="1"/>
  <c r="X18" i="5528" s="1"/>
  <c r="X19" i="5528" s="1"/>
  <c r="X20" i="5528" s="1"/>
  <c r="X21" i="5528" s="1"/>
  <c r="X22" i="5528" s="1"/>
  <c r="X23" i="5528" s="1"/>
  <c r="Y13" i="5528"/>
  <c r="Y14" i="5528" s="1"/>
  <c r="Y16" i="5528" s="1"/>
  <c r="Y17" i="5528" s="1"/>
  <c r="Y18" i="5528" s="1"/>
  <c r="Y19" i="5528" s="1"/>
  <c r="Y20" i="5528" s="1"/>
  <c r="Y21" i="5528" s="1"/>
  <c r="Y22" i="5528" s="1"/>
  <c r="Y23" i="5528" s="1"/>
  <c r="E59" i="5528"/>
  <c r="H15" i="5528"/>
  <c r="H16" i="5528" s="1"/>
  <c r="I13" i="5528"/>
  <c r="G58" i="5528"/>
  <c r="F59" i="5528"/>
  <c r="F60" i="5528" s="1"/>
  <c r="F61" i="5528" s="1"/>
  <c r="F62" i="5528" s="1"/>
  <c r="C60" i="5528"/>
  <c r="C61" i="5528" s="1"/>
  <c r="C62" i="5528" s="1"/>
  <c r="G51" i="5528"/>
  <c r="F52" i="5528"/>
  <c r="F33" i="5528"/>
  <c r="F34" i="5528" s="1"/>
  <c r="F35" i="5528" s="1"/>
  <c r="F36" i="5528" s="1"/>
  <c r="F37" i="5528" s="1"/>
  <c r="F38" i="5528" s="1"/>
  <c r="F39" i="5528" s="1"/>
  <c r="F40" i="5528" s="1"/>
  <c r="F41" i="5528" s="1"/>
  <c r="F42" i="5528" s="1"/>
  <c r="F43" i="5528" s="1"/>
  <c r="F44" i="5528" s="1"/>
  <c r="F45" i="5528" s="1"/>
  <c r="G32" i="5528"/>
  <c r="E60" i="5528"/>
  <c r="E61" i="5528" s="1"/>
  <c r="E62" i="5528" s="1"/>
  <c r="D33" i="5528"/>
  <c r="D34" i="5528" s="1"/>
  <c r="D35" i="5528" s="1"/>
  <c r="D36" i="5528" s="1"/>
  <c r="D37" i="5528" s="1"/>
  <c r="D38" i="5528" s="1"/>
  <c r="D39" i="5528" s="1"/>
  <c r="D40" i="5528" s="1"/>
  <c r="D41" i="5528" s="1"/>
  <c r="D42" i="5528" s="1"/>
  <c r="D43" i="5528" s="1"/>
  <c r="D44" i="5528" s="1"/>
  <c r="D45" i="5528" s="1"/>
  <c r="C33" i="5528"/>
  <c r="C34" i="5528" s="1"/>
  <c r="C35" i="5528" s="1"/>
  <c r="C36" i="5528" s="1"/>
  <c r="C37" i="5528" s="1"/>
  <c r="C38" i="5528" s="1"/>
  <c r="C39" i="5528" s="1"/>
  <c r="C40" i="5528" s="1"/>
  <c r="C41" i="5528" s="1"/>
  <c r="C42" i="5528" s="1"/>
  <c r="C43" i="5528" s="1"/>
  <c r="C44" i="5528" s="1"/>
  <c r="C45" i="5528" s="1"/>
  <c r="B35" i="5528"/>
  <c r="B36" i="5528" s="1"/>
  <c r="B37" i="5528" s="1"/>
  <c r="B38" i="5528" s="1"/>
  <c r="B39" i="5528" s="1"/>
  <c r="H17" i="5528"/>
  <c r="H18" i="5528" s="1"/>
  <c r="H19" i="5528" s="1"/>
  <c r="H20" i="5528" s="1"/>
  <c r="H21" i="5528" s="1"/>
  <c r="H22" i="5528" s="1"/>
  <c r="H23" i="5528" s="1"/>
  <c r="F17" i="5528"/>
  <c r="F18" i="5528" s="1"/>
  <c r="F19" i="5528" s="1"/>
  <c r="F20" i="5528" s="1"/>
  <c r="F21" i="5528" s="1"/>
  <c r="F22" i="5528" s="1"/>
  <c r="F23" i="5528" s="1"/>
  <c r="G17" i="5528"/>
  <c r="G18" i="5528" s="1"/>
  <c r="G19" i="5528" s="1"/>
  <c r="G20" i="5528" s="1"/>
  <c r="G21" i="5528" s="1"/>
  <c r="G22" i="5528" s="1"/>
  <c r="G23" i="5528" s="1"/>
  <c r="E17" i="5528"/>
  <c r="E18" i="5528" s="1"/>
  <c r="E19" i="5528" s="1"/>
  <c r="E20" i="5528" s="1"/>
  <c r="E21" i="5528" s="1"/>
  <c r="E22" i="5528" s="1"/>
  <c r="E23" i="5528" s="1"/>
  <c r="D17" i="5528"/>
  <c r="D18" i="5528" s="1"/>
  <c r="D19" i="5528" s="1"/>
  <c r="D20" i="5528" s="1"/>
  <c r="D21" i="5528" s="1"/>
  <c r="D22" i="5528" s="1"/>
  <c r="D23" i="5528" s="1"/>
  <c r="C17" i="5528"/>
  <c r="C18" i="5528" s="1"/>
  <c r="C19" i="5528" s="1"/>
  <c r="C20" i="5528" s="1"/>
  <c r="C21" i="5528" s="1"/>
  <c r="C22" i="5528" s="1"/>
  <c r="C23" i="5528" s="1"/>
  <c r="H51" i="5528" l="1"/>
  <c r="G52" i="5528"/>
  <c r="H58" i="5528"/>
  <c r="G59" i="5528"/>
  <c r="G33" i="5528"/>
  <c r="G34" i="5528" s="1"/>
  <c r="G35" i="5528" s="1"/>
  <c r="G36" i="5528" s="1"/>
  <c r="G37" i="5528" s="1"/>
  <c r="G38" i="5528" s="1"/>
  <c r="G39" i="5528" s="1"/>
  <c r="G40" i="5528" s="1"/>
  <c r="G41" i="5528" s="1"/>
  <c r="G42" i="5528" s="1"/>
  <c r="G43" i="5528" s="1"/>
  <c r="G44" i="5528" s="1"/>
  <c r="G45" i="5528" s="1"/>
  <c r="H32" i="5528"/>
  <c r="I14" i="5528"/>
  <c r="I16" i="5528" s="1"/>
  <c r="I17" i="5528" s="1"/>
  <c r="I18" i="5528" s="1"/>
  <c r="I19" i="5528" s="1"/>
  <c r="I20" i="5528" s="1"/>
  <c r="I21" i="5528" s="1"/>
  <c r="I22" i="5528" s="1"/>
  <c r="I23" i="5528" s="1"/>
  <c r="J13" i="5528"/>
  <c r="B40" i="5528"/>
  <c r="B41" i="5528" s="1"/>
  <c r="B42" i="5528" s="1"/>
  <c r="B43" i="5528" s="1"/>
  <c r="B44" i="5528" s="1"/>
  <c r="B45" i="5528" s="1"/>
  <c r="B17" i="5528"/>
  <c r="B18" i="5528" s="1"/>
  <c r="B19" i="5528" s="1"/>
  <c r="K13" i="5528" l="1"/>
  <c r="J15" i="5528"/>
  <c r="J16" i="5528" s="1"/>
  <c r="J17" i="5528" s="1"/>
  <c r="J18" i="5528" s="1"/>
  <c r="J19" i="5528" s="1"/>
  <c r="J20" i="5528" s="1"/>
  <c r="J21" i="5528" s="1"/>
  <c r="J22" i="5528" s="1"/>
  <c r="J23" i="5528" s="1"/>
  <c r="G60" i="5528"/>
  <c r="G61" i="5528" s="1"/>
  <c r="G62" i="5528" s="1"/>
  <c r="I58" i="5528"/>
  <c r="H59" i="5528"/>
  <c r="H33" i="5528"/>
  <c r="H34" i="5528" s="1"/>
  <c r="H35" i="5528" s="1"/>
  <c r="H36" i="5528" s="1"/>
  <c r="H37" i="5528" s="1"/>
  <c r="H38" i="5528" s="1"/>
  <c r="H39" i="5528" s="1"/>
  <c r="H40" i="5528" s="1"/>
  <c r="H41" i="5528" s="1"/>
  <c r="H42" i="5528" s="1"/>
  <c r="H43" i="5528" s="1"/>
  <c r="H44" i="5528" s="1"/>
  <c r="H45" i="5528" s="1"/>
  <c r="I32" i="5528"/>
  <c r="B20" i="5528"/>
  <c r="B21" i="5528" s="1"/>
  <c r="B22" i="5528" s="1"/>
  <c r="B23" i="5528" s="1"/>
  <c r="I51" i="5528"/>
  <c r="H52" i="5528"/>
  <c r="I33" i="5528" l="1"/>
  <c r="I34" i="5528" s="1"/>
  <c r="I35" i="5528" s="1"/>
  <c r="I36" i="5528" s="1"/>
  <c r="I37" i="5528" s="1"/>
  <c r="I38" i="5528" s="1"/>
  <c r="I39" i="5528" s="1"/>
  <c r="I40" i="5528" s="1"/>
  <c r="I41" i="5528" s="1"/>
  <c r="I42" i="5528" s="1"/>
  <c r="I43" i="5528" s="1"/>
  <c r="I44" i="5528" s="1"/>
  <c r="I45" i="5528" s="1"/>
  <c r="J32" i="5528"/>
  <c r="I52" i="5528"/>
  <c r="J51" i="5528"/>
  <c r="H60" i="5528"/>
  <c r="H61" i="5528" s="1"/>
  <c r="H62" i="5528" s="1"/>
  <c r="J58" i="5528"/>
  <c r="I59" i="5528"/>
  <c r="I60" i="5528" s="1"/>
  <c r="I61" i="5528" s="1"/>
  <c r="I62" i="5528" s="1"/>
  <c r="L13" i="5528"/>
  <c r="K14" i="5528"/>
  <c r="K16" i="5528" s="1"/>
  <c r="K17" i="5528" s="1"/>
  <c r="J52" i="5528" l="1"/>
  <c r="K51" i="5528"/>
  <c r="J59" i="5528"/>
  <c r="J60" i="5528" s="1"/>
  <c r="J61" i="5528" s="1"/>
  <c r="J62" i="5528" s="1"/>
  <c r="L15" i="5528"/>
  <c r="L16" i="5528" s="1"/>
  <c r="L17" i="5528" s="1"/>
  <c r="L18" i="5528" s="1"/>
  <c r="L19" i="5528" s="1"/>
  <c r="L20" i="5528" s="1"/>
  <c r="L21" i="5528" s="1"/>
  <c r="L22" i="5528" s="1"/>
  <c r="L23" i="5528" s="1"/>
  <c r="M13" i="5528"/>
  <c r="K18" i="5528"/>
  <c r="K19" i="5528" s="1"/>
  <c r="K20" i="5528" s="1"/>
  <c r="K21" i="5528" s="1"/>
  <c r="K22" i="5528" s="1"/>
  <c r="K23" i="5528" s="1"/>
  <c r="J33" i="5528"/>
  <c r="J34" i="5528" s="1"/>
  <c r="J35" i="5528" s="1"/>
  <c r="J36" i="5528" s="1"/>
  <c r="J37" i="5528" s="1"/>
  <c r="J38" i="5528" s="1"/>
  <c r="J39" i="5528" s="1"/>
  <c r="J40" i="5528" s="1"/>
  <c r="J41" i="5528" s="1"/>
  <c r="J42" i="5528" s="1"/>
  <c r="J43" i="5528" s="1"/>
  <c r="J44" i="5528" s="1"/>
  <c r="J45" i="5528" s="1"/>
  <c r="K32" i="5528"/>
  <c r="L58" i="5528" l="1"/>
  <c r="L59" i="5528" s="1"/>
  <c r="L60" i="5528" s="1"/>
  <c r="L61" i="5528" s="1"/>
  <c r="L62" i="5528" s="1"/>
  <c r="K33" i="5528"/>
  <c r="K34" i="5528" s="1"/>
  <c r="K35" i="5528" s="1"/>
  <c r="K36" i="5528" s="1"/>
  <c r="K37" i="5528" s="1"/>
  <c r="K38" i="5528" s="1"/>
  <c r="K39" i="5528" s="1"/>
  <c r="K40" i="5528" s="1"/>
  <c r="K41" i="5528" s="1"/>
  <c r="K42" i="5528" s="1"/>
  <c r="K43" i="5528" s="1"/>
  <c r="K44" i="5528" s="1"/>
  <c r="K45" i="5528" s="1"/>
  <c r="L32" i="5528"/>
  <c r="M14" i="5528"/>
  <c r="M16" i="5528" s="1"/>
  <c r="M17" i="5528" s="1"/>
  <c r="M18" i="5528" s="1"/>
  <c r="M19" i="5528" s="1"/>
  <c r="M20" i="5528" s="1"/>
  <c r="M21" i="5528" s="1"/>
  <c r="M22" i="5528" s="1"/>
  <c r="M23" i="5528" s="1"/>
  <c r="N13" i="5528"/>
  <c r="L51" i="5528"/>
  <c r="L52" i="5528" s="1"/>
  <c r="K52" i="5528"/>
  <c r="L33" i="5528" l="1"/>
  <c r="L34" i="5528" s="1"/>
  <c r="L35" i="5528" s="1"/>
  <c r="L36" i="5528" s="1"/>
  <c r="L37" i="5528" s="1"/>
  <c r="L38" i="5528" s="1"/>
  <c r="L39" i="5528" s="1"/>
  <c r="L40" i="5528" s="1"/>
  <c r="L41" i="5528" s="1"/>
  <c r="L42" i="5528" s="1"/>
  <c r="L43" i="5528" s="1"/>
  <c r="L44" i="5528" s="1"/>
  <c r="L45" i="5528" s="1"/>
  <c r="N32" i="5528"/>
  <c r="O13" i="5528"/>
  <c r="N15" i="5528"/>
  <c r="N16" i="5528" s="1"/>
  <c r="N17" i="5528" s="1"/>
  <c r="N18" i="5528" s="1"/>
  <c r="N19" i="5528" s="1"/>
  <c r="N20" i="5528" s="1"/>
  <c r="N21" i="5528" s="1"/>
  <c r="N22" i="5528" s="1"/>
  <c r="N23" i="5528" s="1"/>
  <c r="K60" i="5528"/>
  <c r="K61" i="5528" s="1"/>
  <c r="K62" i="5528" s="1"/>
  <c r="O14" i="5528" l="1"/>
  <c r="O16" i="5528" s="1"/>
  <c r="O17" i="5528" s="1"/>
  <c r="O18" i="5528" s="1"/>
  <c r="O19" i="5528" s="1"/>
  <c r="O20" i="5528" s="1"/>
  <c r="O21" i="5528" s="1"/>
  <c r="O22" i="5528" s="1"/>
  <c r="O23" i="5528" s="1"/>
  <c r="P13" i="5528"/>
  <c r="N33" i="5528"/>
  <c r="N34" i="5528" s="1"/>
  <c r="N35" i="5528" s="1"/>
  <c r="N36" i="5528" s="1"/>
  <c r="N37" i="5528" s="1"/>
  <c r="N38" i="5528" s="1"/>
  <c r="N39" i="5528" s="1"/>
  <c r="N40" i="5528" s="1"/>
  <c r="N41" i="5528" s="1"/>
  <c r="N42" i="5528" s="1"/>
  <c r="N43" i="5528" s="1"/>
  <c r="N44" i="5528" s="1"/>
  <c r="N45" i="5528" s="1"/>
  <c r="O32" i="5528"/>
  <c r="O33" i="5528" l="1"/>
  <c r="O34" i="5528" s="1"/>
  <c r="O35" i="5528" s="1"/>
  <c r="O36" i="5528" s="1"/>
  <c r="O37" i="5528" s="1"/>
  <c r="O38" i="5528" s="1"/>
  <c r="O39" i="5528" s="1"/>
  <c r="O40" i="5528" s="1"/>
  <c r="O41" i="5528" s="1"/>
  <c r="O42" i="5528" s="1"/>
  <c r="O43" i="5528" s="1"/>
  <c r="O44" i="5528" s="1"/>
  <c r="O45" i="5528" s="1"/>
  <c r="P32" i="5528"/>
  <c r="P15" i="5528"/>
  <c r="P16" i="5528" s="1"/>
  <c r="P17" i="5528" s="1"/>
  <c r="P18" i="5528" s="1"/>
  <c r="P19" i="5528" s="1"/>
  <c r="P20" i="5528" s="1"/>
  <c r="P21" i="5528" s="1"/>
  <c r="P22" i="5528" s="1"/>
  <c r="P23" i="5528" s="1"/>
  <c r="Q13" i="5528"/>
  <c r="R13" i="5528" s="1"/>
  <c r="R15" i="5528" l="1"/>
  <c r="R16" i="5528" s="1"/>
  <c r="R17" i="5528" s="1"/>
  <c r="R18" i="5528" s="1"/>
  <c r="R19" i="5528" s="1"/>
  <c r="R20" i="5528" s="1"/>
  <c r="R21" i="5528" s="1"/>
  <c r="R22" i="5528" s="1"/>
  <c r="R23" i="5528" s="1"/>
  <c r="S13" i="5528"/>
  <c r="Q14" i="5528"/>
  <c r="Q16" i="5528" s="1"/>
  <c r="Q17" i="5528" s="1"/>
  <c r="Q18" i="5528" s="1"/>
  <c r="Q19" i="5528" s="1"/>
  <c r="Q20" i="5528" s="1"/>
  <c r="Q21" i="5528" s="1"/>
  <c r="Q22" i="5528" s="1"/>
  <c r="Q23" i="5528" s="1"/>
  <c r="P33" i="5528"/>
  <c r="P34" i="5528" s="1"/>
  <c r="P35" i="5528" s="1"/>
  <c r="P36" i="5528" s="1"/>
  <c r="P37" i="5528" s="1"/>
  <c r="P38" i="5528" s="1"/>
  <c r="P39" i="5528" s="1"/>
  <c r="P40" i="5528" s="1"/>
  <c r="P41" i="5528" s="1"/>
  <c r="P42" i="5528" s="1"/>
  <c r="P43" i="5528" s="1"/>
  <c r="P44" i="5528" s="1"/>
  <c r="P45" i="5528" s="1"/>
  <c r="Q32" i="5528"/>
  <c r="S14" i="5528" l="1"/>
  <c r="S16" i="5528" s="1"/>
  <c r="S17" i="5528" s="1"/>
  <c r="S18" i="5528" s="1"/>
  <c r="S19" i="5528" s="1"/>
  <c r="S20" i="5528" s="1"/>
  <c r="S21" i="5528" s="1"/>
  <c r="S22" i="5528" s="1"/>
  <c r="S23" i="5528" s="1"/>
  <c r="T13" i="5528"/>
  <c r="R32" i="5528"/>
  <c r="Q33" i="5528"/>
  <c r="Q34" i="5528" s="1"/>
  <c r="Q35" i="5528" s="1"/>
  <c r="Q36" i="5528" s="1"/>
  <c r="Q37" i="5528" s="1"/>
  <c r="Q38" i="5528" s="1"/>
  <c r="Q39" i="5528" s="1"/>
  <c r="Q40" i="5528" s="1"/>
  <c r="Q41" i="5528" s="1"/>
  <c r="Q42" i="5528" s="1"/>
  <c r="Q43" i="5528" s="1"/>
  <c r="Q44" i="5528" s="1"/>
  <c r="Q45" i="5528" s="1"/>
  <c r="R33" i="5528" l="1"/>
  <c r="R34" i="5528" s="1"/>
  <c r="R35" i="5528" s="1"/>
  <c r="R36" i="5528" s="1"/>
  <c r="R37" i="5528" s="1"/>
  <c r="R38" i="5528" s="1"/>
  <c r="R39" i="5528" s="1"/>
  <c r="R40" i="5528" s="1"/>
  <c r="R41" i="5528" s="1"/>
  <c r="R42" i="5528" s="1"/>
  <c r="R43" i="5528" s="1"/>
  <c r="R44" i="5528" s="1"/>
  <c r="R45" i="5528" s="1"/>
  <c r="S32" i="5528"/>
  <c r="T15" i="5528"/>
  <c r="T16" i="5528" s="1"/>
  <c r="T17" i="5528" s="1"/>
  <c r="T18" i="5528" s="1"/>
  <c r="T19" i="5528" s="1"/>
  <c r="T20" i="5528" s="1"/>
  <c r="T21" i="5528" s="1"/>
  <c r="T22" i="5528" s="1"/>
  <c r="T23" i="5528" s="1"/>
  <c r="U13" i="5528"/>
  <c r="U14" i="5528" s="1"/>
  <c r="U16" i="5528" s="1"/>
  <c r="U17" i="5528" s="1"/>
  <c r="U18" i="5528" s="1"/>
  <c r="U19" i="5528" s="1"/>
  <c r="U20" i="5528" s="1"/>
  <c r="U21" i="5528" s="1"/>
  <c r="U22" i="5528" s="1"/>
  <c r="U23" i="5528" s="1"/>
  <c r="T32" i="5528" l="1"/>
  <c r="S33" i="5528"/>
  <c r="S34" i="5528" s="1"/>
  <c r="S35" i="5528" s="1"/>
  <c r="S36" i="5528" s="1"/>
  <c r="S37" i="5528" s="1"/>
  <c r="S38" i="5528" s="1"/>
  <c r="S39" i="5528" s="1"/>
  <c r="S40" i="5528" s="1"/>
  <c r="S41" i="5528" s="1"/>
  <c r="S42" i="5528" s="1"/>
  <c r="S43" i="5528" s="1"/>
  <c r="S44" i="5528" s="1"/>
  <c r="S45" i="5528" s="1"/>
  <c r="T33" i="5528" l="1"/>
  <c r="T34" i="5528" s="1"/>
  <c r="T35" i="5528" s="1"/>
  <c r="T36" i="5528" s="1"/>
  <c r="T37" i="5528" s="1"/>
  <c r="T38" i="5528" s="1"/>
  <c r="T39" i="5528" s="1"/>
  <c r="T40" i="5528" s="1"/>
  <c r="T41" i="5528" s="1"/>
  <c r="T42" i="5528" s="1"/>
  <c r="T43" i="5528" s="1"/>
  <c r="T44" i="5528" s="1"/>
  <c r="T45" i="5528" s="1"/>
  <c r="U32" i="5528"/>
  <c r="U33" i="5528" s="1"/>
  <c r="U34" i="5528" s="1"/>
  <c r="U35" i="5528" s="1"/>
  <c r="U36" i="5528" s="1"/>
  <c r="U37" i="5528" s="1"/>
  <c r="U38" i="5528" s="1"/>
  <c r="U39" i="5528" s="1"/>
  <c r="U40" i="5528" s="1"/>
  <c r="U41" i="5528" s="1"/>
  <c r="U42" i="5528" s="1"/>
  <c r="U43" i="5528" s="1"/>
  <c r="U44" i="5528" s="1"/>
  <c r="U45" i="5528" s="1"/>
</calcChain>
</file>

<file path=xl/sharedStrings.xml><?xml version="1.0" encoding="utf-8"?>
<sst xmlns="http://schemas.openxmlformats.org/spreadsheetml/2006/main" count="504" uniqueCount="189">
  <si>
    <t>MANZANILLO</t>
  </si>
  <si>
    <t>IQUIQUE</t>
  </si>
  <si>
    <t>VALPARAISO</t>
  </si>
  <si>
    <t>LIRQUEN</t>
  </si>
  <si>
    <t>CALLAO</t>
  </si>
  <si>
    <t>HONG KONG</t>
  </si>
  <si>
    <t>XIAMEN</t>
  </si>
  <si>
    <t>SHANGHAI</t>
  </si>
  <si>
    <t xml:space="preserve">BUSAN </t>
  </si>
  <si>
    <t>NINGBO</t>
  </si>
  <si>
    <t>TOKYO</t>
  </si>
  <si>
    <t>WEEK</t>
  </si>
  <si>
    <t>VESSEL</t>
  </si>
  <si>
    <t>VOYAGE</t>
  </si>
  <si>
    <t>KEELUNG</t>
  </si>
  <si>
    <t>ONE</t>
  </si>
  <si>
    <t>MAYO</t>
  </si>
  <si>
    <t>SERVICIO AX1</t>
  </si>
  <si>
    <t>SERVICIO AX2</t>
  </si>
  <si>
    <t>ANTOFAGASTA</t>
  </si>
  <si>
    <t>PUERTO ANGAMOS</t>
  </si>
  <si>
    <t>CORONEL</t>
  </si>
  <si>
    <t>YANTIAN</t>
  </si>
  <si>
    <t>YANGSHAN(SHANGHAI)</t>
  </si>
  <si>
    <t>PUSAN</t>
  </si>
  <si>
    <t>HMM</t>
  </si>
  <si>
    <t>HLC</t>
  </si>
  <si>
    <t>SAN ANTONIO</t>
  </si>
  <si>
    <t>SHEKOU</t>
  </si>
  <si>
    <t>MSC</t>
  </si>
  <si>
    <t>Servicio  Westcoast USA</t>
  </si>
  <si>
    <t>NYK CLARA</t>
  </si>
  <si>
    <t>NYK MARIA</t>
  </si>
  <si>
    <t>NYK LAURA</t>
  </si>
  <si>
    <t>LOS ANGELES</t>
  </si>
  <si>
    <t>Servicio Centro América Marex Sur</t>
  </si>
  <si>
    <t>QUETZAL</t>
  </si>
  <si>
    <t>ACAJUTLA</t>
  </si>
  <si>
    <t>CORINTO</t>
  </si>
  <si>
    <t>CALDERA</t>
  </si>
  <si>
    <t>* TENTATIVE SCHEDULE, SUBJECT TO UPDATES.</t>
  </si>
  <si>
    <t>ENERO</t>
  </si>
  <si>
    <t>FEBRERO</t>
  </si>
  <si>
    <t>MARZO</t>
  </si>
  <si>
    <t>ABRIL</t>
  </si>
  <si>
    <t>MOL Brightness</t>
  </si>
  <si>
    <t>847W</t>
  </si>
  <si>
    <t>HMM Blessing</t>
  </si>
  <si>
    <t>30/012/2018</t>
  </si>
  <si>
    <t>Copiapo</t>
  </si>
  <si>
    <t>849W</t>
  </si>
  <si>
    <t>MOL Belief</t>
  </si>
  <si>
    <t>850W</t>
  </si>
  <si>
    <t>Cochrane</t>
  </si>
  <si>
    <t>851W</t>
  </si>
  <si>
    <t>Coyhaique</t>
  </si>
  <si>
    <t>852W</t>
  </si>
  <si>
    <t>Cisnes</t>
  </si>
  <si>
    <t>901W</t>
  </si>
  <si>
    <t>Corcovado</t>
  </si>
  <si>
    <t>902W</t>
  </si>
  <si>
    <t>MOL Beyond</t>
  </si>
  <si>
    <t>903W</t>
  </si>
  <si>
    <t>Cautin</t>
  </si>
  <si>
    <t>904W</t>
  </si>
  <si>
    <t>Cauquenes</t>
  </si>
  <si>
    <t>905W</t>
  </si>
  <si>
    <t>906W</t>
  </si>
  <si>
    <t>908W</t>
  </si>
  <si>
    <t>909W</t>
  </si>
  <si>
    <t>910W</t>
  </si>
  <si>
    <t>911W</t>
  </si>
  <si>
    <t>912W</t>
  </si>
  <si>
    <t>913W</t>
  </si>
  <si>
    <t>914W</t>
  </si>
  <si>
    <t>MSC Katie</t>
  </si>
  <si>
    <t>FA847A/FA901R</t>
  </si>
  <si>
    <t>MOL Bravo</t>
  </si>
  <si>
    <t>848W</t>
  </si>
  <si>
    <t>MSC Capella</t>
  </si>
  <si>
    <t>FA849A/FA903R</t>
  </si>
  <si>
    <t>MOL Bellwether</t>
  </si>
  <si>
    <t>MSC Lauren</t>
  </si>
  <si>
    <t>FA851A/FA905R</t>
  </si>
  <si>
    <t>MOL Breeze</t>
  </si>
  <si>
    <t>MSC Faustina</t>
  </si>
  <si>
    <t>FA901A/FA907R</t>
  </si>
  <si>
    <t>MSC Flavia</t>
  </si>
  <si>
    <t>FA902A/FA908R</t>
  </si>
  <si>
    <t>MSC Natasha</t>
  </si>
  <si>
    <t>FA903A/FA909R</t>
  </si>
  <si>
    <t>MSC Ambition</t>
  </si>
  <si>
    <t>FA904A/FA910R</t>
  </si>
  <si>
    <t>MSC Renee</t>
  </si>
  <si>
    <t>FA905A/FA911R</t>
  </si>
  <si>
    <t>MSC Benedetta</t>
  </si>
  <si>
    <t>FA907A/FA913R</t>
  </si>
  <si>
    <t>FA908A/FA914R</t>
  </si>
  <si>
    <t>FA910A/FA916R</t>
  </si>
  <si>
    <t>FA912A/FA918R</t>
  </si>
  <si>
    <t>FA914A/FA920R</t>
  </si>
  <si>
    <t>blank sailing</t>
  </si>
  <si>
    <t>058W</t>
  </si>
  <si>
    <t>579W</t>
  </si>
  <si>
    <t>DANAE C</t>
  </si>
  <si>
    <t>279W</t>
  </si>
  <si>
    <t>059W</t>
  </si>
  <si>
    <t>580W</t>
  </si>
  <si>
    <t>280W</t>
  </si>
  <si>
    <t>0580W</t>
  </si>
  <si>
    <t>0060W</t>
  </si>
  <si>
    <t>0581W</t>
  </si>
  <si>
    <t>281W</t>
  </si>
  <si>
    <t>JUNIO</t>
  </si>
  <si>
    <t>915W</t>
  </si>
  <si>
    <t>916W</t>
  </si>
  <si>
    <t>917W</t>
  </si>
  <si>
    <t>919W</t>
  </si>
  <si>
    <t>920W</t>
  </si>
  <si>
    <t>921W</t>
  </si>
  <si>
    <t>922W</t>
  </si>
  <si>
    <t>923W</t>
  </si>
  <si>
    <t>924W</t>
  </si>
  <si>
    <t>925W</t>
  </si>
  <si>
    <t>926W</t>
  </si>
  <si>
    <t>JULIO</t>
  </si>
  <si>
    <t>927W</t>
  </si>
  <si>
    <t>928W</t>
  </si>
  <si>
    <t>930W</t>
  </si>
  <si>
    <t>931W</t>
  </si>
  <si>
    <t>932W</t>
  </si>
  <si>
    <t>933W</t>
  </si>
  <si>
    <t>934W</t>
  </si>
  <si>
    <t>AGOSTO</t>
  </si>
  <si>
    <t>SEPTIEMBRE</t>
  </si>
  <si>
    <t>OCTUBRE</t>
  </si>
  <si>
    <t>NOVIEMBRE</t>
  </si>
  <si>
    <t>935W</t>
  </si>
  <si>
    <t>936W</t>
  </si>
  <si>
    <t>937W</t>
  </si>
  <si>
    <t>938W</t>
  </si>
  <si>
    <t>MSC NAOMI</t>
  </si>
  <si>
    <t>FA915A/FA921R</t>
  </si>
  <si>
    <t>FA916A/FA922R</t>
  </si>
  <si>
    <t>FA917A/FA923R</t>
  </si>
  <si>
    <t>FA918A/FA924R</t>
  </si>
  <si>
    <t>FA919A/FA925R</t>
  </si>
  <si>
    <t>FA920A/FA926R</t>
  </si>
  <si>
    <t>FA922A/FA928R</t>
  </si>
  <si>
    <t>ATACAMA</t>
  </si>
  <si>
    <t>FA924A/FA930R</t>
  </si>
  <si>
    <t>FA926A/FA932R</t>
  </si>
  <si>
    <t>FA927A/FA933R</t>
  </si>
  <si>
    <t>FA928A/FA934R</t>
  </si>
  <si>
    <t>FA929A/FA935R</t>
  </si>
  <si>
    <t>FA930A/FA936R</t>
  </si>
  <si>
    <t>FA931A/FA937R</t>
  </si>
  <si>
    <t>FA932A/FA938R</t>
  </si>
  <si>
    <t>FA934A/FA940R</t>
  </si>
  <si>
    <t>FA936A/FA942R</t>
  </si>
  <si>
    <t>FA938A/FA944R</t>
  </si>
  <si>
    <t>* TENTATIVE SCHEDULE, SUBJECT TO UPDATES*</t>
  </si>
  <si>
    <t>0061W</t>
  </si>
  <si>
    <t>0582W</t>
  </si>
  <si>
    <t>282W</t>
  </si>
  <si>
    <t>0062W</t>
  </si>
  <si>
    <t>0583W</t>
  </si>
  <si>
    <t>283W</t>
  </si>
  <si>
    <t>0063W</t>
  </si>
  <si>
    <t>0584W</t>
  </si>
  <si>
    <t>284W</t>
  </si>
  <si>
    <t>0064W</t>
  </si>
  <si>
    <t>0585W</t>
  </si>
  <si>
    <t>285W</t>
  </si>
  <si>
    <t>0065W</t>
  </si>
  <si>
    <t>0586W</t>
  </si>
  <si>
    <t>286W</t>
  </si>
  <si>
    <t>0066W</t>
  </si>
  <si>
    <t>0587W</t>
  </si>
  <si>
    <t>287W</t>
  </si>
  <si>
    <t>0067W</t>
  </si>
  <si>
    <t>0588W</t>
  </si>
  <si>
    <t>288W</t>
  </si>
  <si>
    <t>0068W</t>
  </si>
  <si>
    <t>0589W</t>
  </si>
  <si>
    <t>289W</t>
  </si>
  <si>
    <t>0069W</t>
  </si>
  <si>
    <t>MSC REGULUS</t>
  </si>
  <si>
    <t>MSC Shreya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</si>
</sst>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m\ \ \(ddd\)"/>
    <numFmt numFmtId="165" formatCode="0000\ &quot;W&quot;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4"/>
      <name val="Times New Roman"/>
      <family val="1"/>
    </font>
    <font>
      <b/>
      <sz val="14"/>
      <name val="Times New Roman"/>
      <family val="1"/>
    </font>
    <font>
      <b/>
      <sz val="16"/>
      <color rgb="FFFF000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theme="1" tint="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</cellStyleXfs>
  <cellXfs count="46">
    <xf numFmtId="0" fontId="0" fillId="0" borderId="0" xfId="0"/>
    <xf numFmtId="0" fontId="4" fillId="0" borderId="0" xfId="0" applyFont="1"/>
    <xf numFmtId="0" fontId="4" fillId="0" borderId="0" xfId="0" applyFont="1" applyFill="1"/>
    <xf numFmtId="15" fontId="5" fillId="0" borderId="0" xfId="1" applyNumberFormat="1" applyFont="1" applyFill="1" applyBorder="1" applyAlignment="1">
      <alignment horizontal="left" vertical="center"/>
    </xf>
    <xf numFmtId="0" fontId="0" fillId="0" borderId="0" xfId="0"/>
    <xf numFmtId="0" fontId="4" fillId="0" borderId="0" xfId="0" applyFont="1" applyFill="1"/>
    <xf numFmtId="15" fontId="5" fillId="0" borderId="0" xfId="1" applyNumberFormat="1" applyFont="1" applyFill="1" applyBorder="1" applyAlignment="1">
      <alignment horizontal="left" vertical="center"/>
    </xf>
    <xf numFmtId="0" fontId="4" fillId="4" borderId="0" xfId="0" applyFont="1" applyFill="1"/>
    <xf numFmtId="0" fontId="7" fillId="4" borderId="0" xfId="0" applyFont="1" applyFill="1" applyAlignment="1"/>
    <xf numFmtId="0" fontId="8" fillId="4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4" borderId="0" xfId="0" applyFont="1" applyFill="1" applyAlignment="1"/>
    <xf numFmtId="0" fontId="13" fillId="4" borderId="0" xfId="0" applyFont="1" applyFill="1"/>
    <xf numFmtId="0" fontId="14" fillId="0" borderId="2" xfId="0" applyFont="1" applyBorder="1"/>
    <xf numFmtId="0" fontId="10" fillId="0" borderId="3" xfId="0" applyFont="1" applyBorder="1" applyAlignment="1">
      <alignment horizontal="center"/>
    </xf>
    <xf numFmtId="0" fontId="12" fillId="3" borderId="2" xfId="0" applyFont="1" applyFill="1" applyBorder="1" applyAlignment="1">
      <alignment horizontal="left" vertical="center"/>
    </xf>
    <xf numFmtId="15" fontId="12" fillId="6" borderId="5" xfId="1" applyNumberFormat="1" applyFont="1" applyFill="1" applyBorder="1" applyAlignment="1">
      <alignment horizontal="center" vertical="center"/>
    </xf>
    <xf numFmtId="15" fontId="12" fillId="6" borderId="6" xfId="1" applyNumberFormat="1" applyFont="1" applyFill="1" applyBorder="1" applyAlignment="1">
      <alignment horizontal="center" vertical="center"/>
    </xf>
    <xf numFmtId="165" fontId="12" fillId="6" borderId="1" xfId="1" applyNumberFormat="1" applyFont="1" applyFill="1" applyBorder="1" applyAlignment="1">
      <alignment horizontal="center" vertical="center"/>
    </xf>
    <xf numFmtId="15" fontId="15" fillId="0" borderId="4" xfId="1" applyNumberFormat="1" applyFont="1" applyFill="1" applyBorder="1" applyAlignment="1">
      <alignment horizontal="left" vertical="center"/>
    </xf>
    <xf numFmtId="164" fontId="16" fillId="2" borderId="3" xfId="0" applyNumberFormat="1" applyFont="1" applyFill="1" applyBorder="1" applyAlignment="1">
      <alignment horizontal="center"/>
    </xf>
    <xf numFmtId="0" fontId="17" fillId="0" borderId="0" xfId="0" applyFont="1" applyFill="1"/>
    <xf numFmtId="15" fontId="15" fillId="0" borderId="2" xfId="1" applyNumberFormat="1" applyFont="1" applyFill="1" applyBorder="1" applyAlignment="1">
      <alignment horizontal="left" vertical="center"/>
    </xf>
    <xf numFmtId="164" fontId="16" fillId="5" borderId="3" xfId="0" applyNumberFormat="1" applyFont="1" applyFill="1" applyBorder="1" applyAlignment="1">
      <alignment horizontal="center"/>
    </xf>
    <xf numFmtId="164" fontId="16" fillId="0" borderId="3" xfId="0" applyNumberFormat="1" applyFont="1" applyFill="1" applyBorder="1" applyAlignment="1">
      <alignment horizontal="center"/>
    </xf>
    <xf numFmtId="15" fontId="15" fillId="2" borderId="2" xfId="1" applyNumberFormat="1" applyFont="1" applyFill="1" applyBorder="1" applyAlignment="1">
      <alignment horizontal="left" vertical="center"/>
    </xf>
    <xf numFmtId="164" fontId="16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6" fillId="7" borderId="3" xfId="0" applyNumberFormat="1" applyFont="1" applyFill="1" applyBorder="1" applyAlignment="1">
      <alignment horizontal="center"/>
    </xf>
    <xf numFmtId="0" fontId="17" fillId="0" borderId="0" xfId="0" applyFont="1"/>
    <xf numFmtId="164" fontId="16" fillId="7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15" fontId="12" fillId="0" borderId="2" xfId="1" applyNumberFormat="1" applyFont="1" applyFill="1" applyBorder="1" applyAlignment="1">
      <alignment horizontal="left" vertical="center"/>
    </xf>
    <xf numFmtId="0" fontId="10" fillId="8" borderId="7" xfId="0" applyFont="1" applyFill="1" applyBorder="1" applyAlignment="1">
      <alignment horizontal="center" vertical="center" wrapText="1"/>
    </xf>
    <xf numFmtId="15" fontId="12" fillId="4" borderId="2" xfId="1" applyNumberFormat="1" applyFont="1" applyFill="1" applyBorder="1" applyAlignment="1">
      <alignment horizontal="left" vertical="center"/>
    </xf>
    <xf numFmtId="164" fontId="14" fillId="4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15" fontId="12" fillId="4" borderId="1" xfId="1" applyNumberFormat="1" applyFont="1" applyFill="1" applyBorder="1" applyAlignment="1">
      <alignment horizontal="left" vertical="center"/>
    </xf>
    <xf numFmtId="15" fontId="12" fillId="0" borderId="1" xfId="1" applyNumberFormat="1" applyFont="1" applyFill="1" applyBorder="1" applyAlignment="1">
      <alignment horizontal="left" vertical="center"/>
    </xf>
    <xf numFmtId="164" fontId="14" fillId="9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</cellXfs>
  <cellStyles count="8">
    <cellStyle name="Hyperlink 2" xfId="5" xr:uid="{00000000-0005-0000-0000-000035000000}"/>
    <cellStyle name="Normal" xfId="0" builtinId="0"/>
    <cellStyle name="Normal 2" xfId="3" xr:uid="{00000000-0005-0000-0000-000002000000}"/>
    <cellStyle name="Normal 2 2" xfId="4" xr:uid="{00000000-0005-0000-0000-000003000000}"/>
    <cellStyle name="Normal 3" xfId="2" xr:uid="{00000000-0005-0000-0000-000004000000}"/>
    <cellStyle name="Normal 3 2" xfId="6" xr:uid="{00000000-0005-0000-0000-000004000000}"/>
    <cellStyle name="Standard_Weekly1 2" xfId="7" xr:uid="{C5CC3D5F-8A5F-47EE-9695-E54AFABF439F}"/>
    <cellStyle name="標準_Longterm Master Schedule Andex 2004" xfId="1" xr:uid="{00000000-0005-0000-0000-000005000000}"/>
  </cellStyles>
  <dxfs count="0"/>
  <tableStyles count="0" defaultTableStyle="TableStyleMedium9" defaultPivotStyle="PivotStyleLight16"/>
  <colors>
    <mruColors>
      <color rgb="FFFF6699"/>
      <color rgb="FFFF66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179293</xdr:colOff>
      <xdr:row>0</xdr:row>
      <xdr:rowOff>123265</xdr:rowOff>
    </xdr:from>
    <xdr:to>
      <xdr:col>0</xdr:col>
      <xdr:colOff>1966631</xdr:colOff>
      <xdr:row>5</xdr:row>
      <xdr:rowOff>35299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D9EB013-BB29-4DD5-BF97-E7A94D423A3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3" y="123265"/>
          <a:ext cx="1792941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V66"/>
  <sheetViews>
    <sheetView showGridLines="0" tabSelected="1" view="pageBreakPreview" zoomScale="60" zoomScaleNormal="60" workbookViewId="0">
      <pane xSplit="1" topLeftCell="N1" activePane="topRight" state="frozen"/>
      <selection pane="topRight" activeCell="Z30" sqref="Z30"/>
    </sheetView>
  </sheetViews>
  <sheetFormatPr defaultRowHeight="11.25" x14ac:dyDescent="0.2"/>
  <cols>
    <col min="1" max="1" width="30.85546875" style="1" customWidth="1"/>
    <col min="2" max="2" width="15.7109375" style="1" hidden="1" customWidth="1"/>
    <col min="3" max="3" width="13.7109375" style="1" hidden="1" customWidth="1"/>
    <col min="4" max="4" width="15.140625" style="1" hidden="1" customWidth="1"/>
    <col min="5" max="5" width="13.28515625" style="1" hidden="1" customWidth="1"/>
    <col min="6" max="6" width="12.7109375" style="1" hidden="1" customWidth="1"/>
    <col min="7" max="7" width="12.42578125" style="1" hidden="1" customWidth="1"/>
    <col min="8" max="8" width="13.85546875" style="1" hidden="1" customWidth="1"/>
    <col min="9" max="9" width="15.85546875" style="1" hidden="1" customWidth="1"/>
    <col min="10" max="10" width="14.140625" style="1" hidden="1" customWidth="1"/>
    <col min="11" max="11" width="15.42578125" style="1" hidden="1" customWidth="1"/>
    <col min="12" max="12" width="14" style="1" hidden="1" customWidth="1"/>
    <col min="13" max="13" width="14.28515625" style="1" hidden="1" customWidth="1"/>
    <col min="14" max="14" width="21.28515625" style="1" customWidth="1"/>
    <col min="15" max="15" width="20.42578125" style="1" customWidth="1"/>
    <col min="16" max="16" width="16.5703125" style="1" customWidth="1"/>
    <col min="17" max="17" width="22.7109375" style="1" customWidth="1"/>
    <col min="18" max="18" width="19.7109375" style="1" customWidth="1"/>
    <col min="19" max="19" width="21.7109375" style="1" customWidth="1"/>
    <col min="20" max="20" width="17.85546875" style="1" customWidth="1"/>
    <col min="21" max="21" width="21.140625" style="1" customWidth="1"/>
    <col min="22" max="22" width="21.28515625" style="1" customWidth="1"/>
    <col min="23" max="23" width="20.5703125" style="1" customWidth="1"/>
    <col min="24" max="24" width="23.42578125" style="1" customWidth="1"/>
    <col min="25" max="25" width="23.85546875" style="1" customWidth="1"/>
    <col min="26" max="26" width="22" style="1" customWidth="1"/>
    <col min="27" max="27" width="23.7109375" style="1" customWidth="1"/>
    <col min="28" max="28" width="16.5703125" style="1" customWidth="1"/>
    <col min="29" max="29" width="21.85546875" style="1" customWidth="1"/>
    <col min="30" max="30" width="17.7109375" style="1" bestFit="1" customWidth="1"/>
    <col min="31" max="31" width="20.42578125" style="1" customWidth="1"/>
    <col min="32" max="32" width="20" style="1" customWidth="1"/>
    <col min="33" max="33" width="21.28515625" style="1" customWidth="1"/>
    <col min="34" max="34" width="23.140625" style="1" customWidth="1"/>
    <col min="35" max="35" width="23.7109375" style="1" customWidth="1"/>
    <col min="36" max="36" width="22.85546875" style="1" customWidth="1"/>
    <col min="37" max="37" width="23" style="1" customWidth="1"/>
    <col min="38" max="38" width="21.5703125" style="1" customWidth="1"/>
    <col min="39" max="39" width="21.140625" style="1" customWidth="1"/>
    <col min="40" max="40" width="17" style="1" customWidth="1"/>
    <col min="41" max="41" width="20" style="1" customWidth="1"/>
    <col min="42" max="42" width="17.7109375" style="1" bestFit="1" customWidth="1"/>
    <col min="43" max="43" width="20.85546875" style="1" customWidth="1"/>
    <col min="44" max="44" width="17.140625" style="1" customWidth="1"/>
    <col min="45" max="45" width="20.140625" style="1" customWidth="1"/>
    <col min="46" max="46" width="12.140625" style="1" hidden="1" customWidth="1"/>
    <col min="47" max="47" width="11.85546875" style="1" hidden="1" customWidth="1"/>
    <col min="48" max="48" width="0.85546875" style="1" customWidth="1"/>
    <col min="49" max="16384" width="9.140625" style="1"/>
  </cols>
  <sheetData>
    <row r="3" spans="1:45" ht="20.25" x14ac:dyDescent="0.3">
      <c r="G3" s="8" t="s">
        <v>40</v>
      </c>
      <c r="H3" s="8"/>
      <c r="I3" s="8"/>
      <c r="J3" s="7"/>
      <c r="P3" s="15" t="s">
        <v>161</v>
      </c>
      <c r="Q3" s="9"/>
      <c r="R3" s="9"/>
      <c r="S3" s="7"/>
      <c r="T3" s="7"/>
    </row>
    <row r="8" spans="1:45" s="11" customFormat="1" ht="18" x14ac:dyDescent="0.25">
      <c r="A8" s="10" t="s">
        <v>17</v>
      </c>
      <c r="B8" s="45" t="s">
        <v>41</v>
      </c>
      <c r="C8" s="45"/>
      <c r="D8" s="45"/>
      <c r="E8" s="45"/>
      <c r="F8" s="44" t="s">
        <v>42</v>
      </c>
      <c r="G8" s="44"/>
      <c r="H8" s="44"/>
      <c r="I8" s="44"/>
      <c r="J8" s="44" t="s">
        <v>43</v>
      </c>
      <c r="K8" s="44"/>
      <c r="L8" s="44"/>
      <c r="M8" s="44"/>
      <c r="N8" s="44" t="s">
        <v>44</v>
      </c>
      <c r="O8" s="44"/>
      <c r="P8" s="44"/>
      <c r="Q8" s="44"/>
      <c r="R8" s="44" t="s">
        <v>16</v>
      </c>
      <c r="S8" s="44"/>
      <c r="T8" s="44"/>
      <c r="U8" s="44"/>
      <c r="V8" s="44" t="s">
        <v>113</v>
      </c>
      <c r="W8" s="44"/>
      <c r="X8" s="44"/>
      <c r="Y8" s="44"/>
      <c r="Z8" s="44" t="s">
        <v>125</v>
      </c>
      <c r="AA8" s="44"/>
      <c r="AB8" s="44"/>
      <c r="AC8" s="44"/>
      <c r="AD8" s="44" t="s">
        <v>133</v>
      </c>
      <c r="AE8" s="44"/>
      <c r="AF8" s="44"/>
      <c r="AG8" s="44"/>
      <c r="AH8" s="44" t="s">
        <v>134</v>
      </c>
      <c r="AI8" s="44"/>
      <c r="AJ8" s="44"/>
      <c r="AK8" s="44"/>
      <c r="AL8" s="44" t="s">
        <v>135</v>
      </c>
      <c r="AM8" s="44"/>
      <c r="AN8" s="44"/>
      <c r="AO8" s="44"/>
      <c r="AP8" s="44" t="s">
        <v>136</v>
      </c>
      <c r="AQ8" s="44"/>
      <c r="AR8" s="44"/>
      <c r="AS8" s="44"/>
    </row>
    <row r="9" spans="1:45" s="11" customFormat="1" ht="18.75" x14ac:dyDescent="0.3">
      <c r="A9" s="16" t="s">
        <v>11</v>
      </c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  <c r="S9" s="17">
        <v>18</v>
      </c>
      <c r="T9" s="17">
        <v>19</v>
      </c>
      <c r="U9" s="17">
        <v>20</v>
      </c>
      <c r="V9" s="17">
        <v>21</v>
      </c>
      <c r="W9" s="17">
        <v>22</v>
      </c>
      <c r="X9" s="17">
        <v>23</v>
      </c>
      <c r="Y9" s="17">
        <v>24</v>
      </c>
      <c r="Z9" s="17">
        <v>25</v>
      </c>
      <c r="AA9" s="17">
        <v>26</v>
      </c>
      <c r="AB9" s="17">
        <v>27</v>
      </c>
      <c r="AC9" s="17">
        <v>28</v>
      </c>
      <c r="AD9" s="17">
        <v>29</v>
      </c>
      <c r="AE9" s="17">
        <v>30</v>
      </c>
      <c r="AF9" s="17">
        <v>31</v>
      </c>
      <c r="AG9" s="17">
        <v>32</v>
      </c>
      <c r="AH9" s="17">
        <v>33</v>
      </c>
      <c r="AI9" s="17">
        <v>34</v>
      </c>
      <c r="AJ9" s="17">
        <v>35</v>
      </c>
      <c r="AK9" s="17">
        <v>36</v>
      </c>
      <c r="AL9" s="17">
        <v>37</v>
      </c>
      <c r="AM9" s="17">
        <v>38</v>
      </c>
      <c r="AN9" s="17">
        <v>39</v>
      </c>
      <c r="AO9" s="17">
        <v>40</v>
      </c>
      <c r="AP9" s="17">
        <v>41</v>
      </c>
      <c r="AQ9" s="17">
        <v>42</v>
      </c>
      <c r="AR9" s="17">
        <v>43</v>
      </c>
      <c r="AS9" s="17">
        <v>44</v>
      </c>
    </row>
    <row r="10" spans="1:45" s="11" customFormat="1" ht="18.75" x14ac:dyDescent="0.25">
      <c r="A10" s="18" t="s">
        <v>12</v>
      </c>
      <c r="B10" s="19" t="s">
        <v>45</v>
      </c>
      <c r="C10" s="19" t="s">
        <v>47</v>
      </c>
      <c r="D10" s="19" t="s">
        <v>49</v>
      </c>
      <c r="E10" s="19" t="s">
        <v>51</v>
      </c>
      <c r="F10" s="19" t="s">
        <v>53</v>
      </c>
      <c r="G10" s="19" t="s">
        <v>55</v>
      </c>
      <c r="H10" s="19" t="s">
        <v>57</v>
      </c>
      <c r="I10" s="19" t="s">
        <v>59</v>
      </c>
      <c r="J10" s="19" t="s">
        <v>61</v>
      </c>
      <c r="K10" s="19" t="s">
        <v>63</v>
      </c>
      <c r="L10" s="19" t="s">
        <v>65</v>
      </c>
      <c r="M10" s="19" t="s">
        <v>45</v>
      </c>
      <c r="N10" s="19" t="s">
        <v>47</v>
      </c>
      <c r="O10" s="19" t="s">
        <v>49</v>
      </c>
      <c r="P10" s="19" t="s">
        <v>51</v>
      </c>
      <c r="Q10" s="19" t="s">
        <v>53</v>
      </c>
      <c r="R10" s="19" t="s">
        <v>55</v>
      </c>
      <c r="S10" s="19" t="s">
        <v>57</v>
      </c>
      <c r="T10" s="19" t="s">
        <v>59</v>
      </c>
      <c r="U10" s="19" t="s">
        <v>61</v>
      </c>
      <c r="V10" s="19" t="s">
        <v>63</v>
      </c>
      <c r="W10" s="19" t="s">
        <v>65</v>
      </c>
      <c r="X10" s="19" t="s">
        <v>45</v>
      </c>
      <c r="Y10" s="19" t="s">
        <v>47</v>
      </c>
      <c r="Z10" s="19" t="s">
        <v>49</v>
      </c>
      <c r="AA10" s="19" t="s">
        <v>51</v>
      </c>
      <c r="AB10" s="19" t="s">
        <v>53</v>
      </c>
      <c r="AC10" s="19" t="s">
        <v>55</v>
      </c>
      <c r="AD10" s="19" t="s">
        <v>57</v>
      </c>
      <c r="AE10" s="19" t="s">
        <v>59</v>
      </c>
      <c r="AF10" s="19" t="s">
        <v>61</v>
      </c>
      <c r="AG10" s="19" t="s">
        <v>63</v>
      </c>
      <c r="AH10" s="19" t="s">
        <v>65</v>
      </c>
      <c r="AI10" s="19" t="s">
        <v>45</v>
      </c>
      <c r="AJ10" s="19" t="s">
        <v>47</v>
      </c>
      <c r="AK10" s="19" t="s">
        <v>49</v>
      </c>
      <c r="AL10" s="19" t="s">
        <v>51</v>
      </c>
      <c r="AM10" s="19" t="s">
        <v>53</v>
      </c>
      <c r="AN10" s="19" t="s">
        <v>55</v>
      </c>
      <c r="AO10" s="19" t="s">
        <v>57</v>
      </c>
      <c r="AP10" s="19" t="s">
        <v>59</v>
      </c>
      <c r="AQ10" s="19" t="s">
        <v>61</v>
      </c>
      <c r="AR10" s="19" t="s">
        <v>63</v>
      </c>
      <c r="AS10" s="19" t="s">
        <v>65</v>
      </c>
    </row>
    <row r="11" spans="1:45" s="11" customFormat="1" ht="18.75" x14ac:dyDescent="0.25">
      <c r="A11" s="18"/>
      <c r="B11" s="20" t="s">
        <v>15</v>
      </c>
      <c r="C11" s="20" t="s">
        <v>25</v>
      </c>
      <c r="D11" s="20" t="s">
        <v>26</v>
      </c>
      <c r="E11" s="20" t="s">
        <v>15</v>
      </c>
      <c r="F11" s="20" t="s">
        <v>26</v>
      </c>
      <c r="G11" s="20" t="s">
        <v>26</v>
      </c>
      <c r="H11" s="20" t="s">
        <v>26</v>
      </c>
      <c r="I11" s="20" t="s">
        <v>26</v>
      </c>
      <c r="J11" s="20" t="s">
        <v>15</v>
      </c>
      <c r="K11" s="20" t="s">
        <v>26</v>
      </c>
      <c r="L11" s="20" t="s">
        <v>26</v>
      </c>
      <c r="M11" s="20" t="s">
        <v>15</v>
      </c>
      <c r="N11" s="20" t="s">
        <v>25</v>
      </c>
      <c r="O11" s="20" t="s">
        <v>26</v>
      </c>
      <c r="P11" s="20" t="s">
        <v>15</v>
      </c>
      <c r="Q11" s="20" t="s">
        <v>26</v>
      </c>
      <c r="R11" s="20" t="s">
        <v>26</v>
      </c>
      <c r="S11" s="20" t="s">
        <v>26</v>
      </c>
      <c r="T11" s="20" t="s">
        <v>26</v>
      </c>
      <c r="U11" s="20" t="s">
        <v>15</v>
      </c>
      <c r="V11" s="20" t="s">
        <v>26</v>
      </c>
      <c r="W11" s="20" t="s">
        <v>26</v>
      </c>
      <c r="X11" s="20" t="s">
        <v>15</v>
      </c>
      <c r="Y11" s="20" t="s">
        <v>25</v>
      </c>
      <c r="Z11" s="20" t="s">
        <v>26</v>
      </c>
      <c r="AA11" s="20" t="s">
        <v>15</v>
      </c>
      <c r="AB11" s="20" t="s">
        <v>26</v>
      </c>
      <c r="AC11" s="20" t="s">
        <v>26</v>
      </c>
      <c r="AD11" s="20" t="s">
        <v>26</v>
      </c>
      <c r="AE11" s="20" t="s">
        <v>26</v>
      </c>
      <c r="AF11" s="20" t="s">
        <v>15</v>
      </c>
      <c r="AG11" s="20" t="s">
        <v>26</v>
      </c>
      <c r="AH11" s="20" t="s">
        <v>26</v>
      </c>
      <c r="AI11" s="20" t="s">
        <v>15</v>
      </c>
      <c r="AJ11" s="20" t="s">
        <v>25</v>
      </c>
      <c r="AK11" s="20" t="s">
        <v>26</v>
      </c>
      <c r="AL11" s="20" t="s">
        <v>15</v>
      </c>
      <c r="AM11" s="20" t="s">
        <v>26</v>
      </c>
      <c r="AN11" s="20" t="s">
        <v>26</v>
      </c>
      <c r="AO11" s="20" t="s">
        <v>26</v>
      </c>
      <c r="AP11" s="20" t="s">
        <v>26</v>
      </c>
      <c r="AQ11" s="20" t="s">
        <v>15</v>
      </c>
      <c r="AR11" s="20" t="s">
        <v>26</v>
      </c>
      <c r="AS11" s="20" t="s">
        <v>26</v>
      </c>
    </row>
    <row r="12" spans="1:45" s="11" customFormat="1" ht="18.75" x14ac:dyDescent="0.25">
      <c r="A12" s="18" t="s">
        <v>13</v>
      </c>
      <c r="B12" s="21" t="s">
        <v>46</v>
      </c>
      <c r="C12" s="21">
        <v>3</v>
      </c>
      <c r="D12" s="21" t="s">
        <v>50</v>
      </c>
      <c r="E12" s="21" t="s">
        <v>52</v>
      </c>
      <c r="F12" s="21" t="s">
        <v>54</v>
      </c>
      <c r="G12" s="21" t="s">
        <v>56</v>
      </c>
      <c r="H12" s="21" t="s">
        <v>58</v>
      </c>
      <c r="I12" s="21" t="s">
        <v>60</v>
      </c>
      <c r="J12" s="21" t="s">
        <v>62</v>
      </c>
      <c r="K12" s="21" t="s">
        <v>64</v>
      </c>
      <c r="L12" s="21" t="s">
        <v>66</v>
      </c>
      <c r="M12" s="21" t="s">
        <v>67</v>
      </c>
      <c r="N12" s="21">
        <v>4</v>
      </c>
      <c r="O12" s="21" t="s">
        <v>68</v>
      </c>
      <c r="P12" s="21" t="s">
        <v>69</v>
      </c>
      <c r="Q12" s="21" t="s">
        <v>70</v>
      </c>
      <c r="R12" s="21" t="s">
        <v>71</v>
      </c>
      <c r="S12" s="21" t="s">
        <v>72</v>
      </c>
      <c r="T12" s="21" t="s">
        <v>73</v>
      </c>
      <c r="U12" s="21" t="s">
        <v>74</v>
      </c>
      <c r="V12" s="21" t="s">
        <v>114</v>
      </c>
      <c r="W12" s="21" t="s">
        <v>115</v>
      </c>
      <c r="X12" s="21" t="s">
        <v>116</v>
      </c>
      <c r="Y12" s="21">
        <v>5</v>
      </c>
      <c r="Z12" s="21" t="s">
        <v>117</v>
      </c>
      <c r="AA12" s="21" t="s">
        <v>118</v>
      </c>
      <c r="AB12" s="21" t="s">
        <v>119</v>
      </c>
      <c r="AC12" s="21" t="s">
        <v>120</v>
      </c>
      <c r="AD12" s="21" t="s">
        <v>121</v>
      </c>
      <c r="AE12" s="21" t="s">
        <v>122</v>
      </c>
      <c r="AF12" s="21" t="s">
        <v>123</v>
      </c>
      <c r="AG12" s="21" t="s">
        <v>124</v>
      </c>
      <c r="AH12" s="21" t="s">
        <v>126</v>
      </c>
      <c r="AI12" s="21" t="s">
        <v>127</v>
      </c>
      <c r="AJ12" s="21">
        <v>6</v>
      </c>
      <c r="AK12" s="21" t="s">
        <v>128</v>
      </c>
      <c r="AL12" s="21" t="s">
        <v>129</v>
      </c>
      <c r="AM12" s="21" t="s">
        <v>130</v>
      </c>
      <c r="AN12" s="21" t="s">
        <v>131</v>
      </c>
      <c r="AO12" s="21" t="s">
        <v>132</v>
      </c>
      <c r="AP12" s="21" t="s">
        <v>137</v>
      </c>
      <c r="AQ12" s="21" t="s">
        <v>138</v>
      </c>
      <c r="AR12" s="21" t="s">
        <v>139</v>
      </c>
      <c r="AS12" s="21" t="s">
        <v>140</v>
      </c>
    </row>
    <row r="13" spans="1:45" s="24" customFormat="1" ht="15.75" x14ac:dyDescent="0.25">
      <c r="A13" s="22" t="s">
        <v>1</v>
      </c>
      <c r="B13" s="23" t="s">
        <v>48</v>
      </c>
      <c r="C13" s="23">
        <v>43471</v>
      </c>
      <c r="D13" s="23">
        <v>43478</v>
      </c>
      <c r="E13" s="23">
        <f t="shared" ref="E13:U13" si="0">+D13+7</f>
        <v>43485</v>
      </c>
      <c r="F13" s="23">
        <f t="shared" si="0"/>
        <v>43492</v>
      </c>
      <c r="G13" s="23">
        <f t="shared" si="0"/>
        <v>43499</v>
      </c>
      <c r="H13" s="23">
        <f t="shared" si="0"/>
        <v>43506</v>
      </c>
      <c r="I13" s="23">
        <f t="shared" si="0"/>
        <v>43513</v>
      </c>
      <c r="J13" s="23">
        <f t="shared" si="0"/>
        <v>43520</v>
      </c>
      <c r="K13" s="23">
        <f t="shared" si="0"/>
        <v>43527</v>
      </c>
      <c r="L13" s="23">
        <f t="shared" si="0"/>
        <v>43534</v>
      </c>
      <c r="M13" s="23">
        <f t="shared" si="0"/>
        <v>43541</v>
      </c>
      <c r="N13" s="23">
        <f t="shared" si="0"/>
        <v>43548</v>
      </c>
      <c r="O13" s="23">
        <f t="shared" si="0"/>
        <v>43555</v>
      </c>
      <c r="P13" s="23">
        <f t="shared" si="0"/>
        <v>43562</v>
      </c>
      <c r="Q13" s="23">
        <f t="shared" si="0"/>
        <v>43569</v>
      </c>
      <c r="R13" s="23">
        <f t="shared" si="0"/>
        <v>43576</v>
      </c>
      <c r="S13" s="23">
        <f t="shared" si="0"/>
        <v>43583</v>
      </c>
      <c r="T13" s="23">
        <f t="shared" si="0"/>
        <v>43590</v>
      </c>
      <c r="U13" s="23">
        <f t="shared" si="0"/>
        <v>43597</v>
      </c>
      <c r="V13" s="23">
        <f t="shared" ref="V13" si="1">+U13+7</f>
        <v>43604</v>
      </c>
      <c r="W13" s="23">
        <f t="shared" ref="W13" si="2">+V13+7</f>
        <v>43611</v>
      </c>
      <c r="X13" s="23">
        <f t="shared" ref="X13" si="3">+W13+7</f>
        <v>43618</v>
      </c>
      <c r="Y13" s="23">
        <f t="shared" ref="Y13" si="4">+X13+7</f>
        <v>43625</v>
      </c>
      <c r="Z13" s="23">
        <f t="shared" ref="Z13" si="5">+Y13+7</f>
        <v>43632</v>
      </c>
      <c r="AA13" s="23">
        <f t="shared" ref="AA13" si="6">+Z13+7</f>
        <v>43639</v>
      </c>
      <c r="AB13" s="23">
        <f t="shared" ref="AB13" si="7">+AA13+7</f>
        <v>43646</v>
      </c>
      <c r="AC13" s="23">
        <f t="shared" ref="AC13" si="8">+AB13+7</f>
        <v>43653</v>
      </c>
      <c r="AD13" s="23">
        <f t="shared" ref="AD13" si="9">+AC13+7</f>
        <v>43660</v>
      </c>
      <c r="AE13" s="23">
        <f t="shared" ref="AE13" si="10">+AD13+7</f>
        <v>43667</v>
      </c>
      <c r="AF13" s="23">
        <f t="shared" ref="AF13" si="11">+AE13+7</f>
        <v>43674</v>
      </c>
      <c r="AG13" s="23">
        <f t="shared" ref="AG13" si="12">+AF13+7</f>
        <v>43681</v>
      </c>
      <c r="AH13" s="23">
        <f t="shared" ref="AH13" si="13">+AG13+7</f>
        <v>43688</v>
      </c>
      <c r="AI13" s="23">
        <f t="shared" ref="AI13" si="14">+AH13+7</f>
        <v>43695</v>
      </c>
      <c r="AJ13" s="23">
        <f t="shared" ref="AJ13" si="15">+AI13+7</f>
        <v>43702</v>
      </c>
      <c r="AK13" s="23">
        <f t="shared" ref="AK13" si="16">+AJ13+7</f>
        <v>43709</v>
      </c>
      <c r="AL13" s="23">
        <f t="shared" ref="AL13" si="17">+AK13+7</f>
        <v>43716</v>
      </c>
      <c r="AM13" s="23">
        <f t="shared" ref="AM13" si="18">+AL13+7</f>
        <v>43723</v>
      </c>
      <c r="AN13" s="23">
        <f t="shared" ref="AN13" si="19">+AM13+7</f>
        <v>43730</v>
      </c>
      <c r="AO13" s="23">
        <f t="shared" ref="AO13" si="20">+AN13+7</f>
        <v>43737</v>
      </c>
      <c r="AP13" s="23">
        <f t="shared" ref="AP13" si="21">+AO13+7</f>
        <v>43744</v>
      </c>
      <c r="AQ13" s="23">
        <f t="shared" ref="AQ13" si="22">+AP13+7</f>
        <v>43751</v>
      </c>
      <c r="AR13" s="23">
        <f t="shared" ref="AR13" si="23">+AQ13+7</f>
        <v>43758</v>
      </c>
      <c r="AS13" s="23">
        <f t="shared" ref="AS13" si="24">+AR13+7</f>
        <v>43765</v>
      </c>
    </row>
    <row r="14" spans="1:45" s="24" customFormat="1" ht="15.75" x14ac:dyDescent="0.25">
      <c r="A14" s="25" t="s">
        <v>19</v>
      </c>
      <c r="B14" s="26"/>
      <c r="C14" s="23">
        <f>C13+2</f>
        <v>43473</v>
      </c>
      <c r="D14" s="26"/>
      <c r="E14" s="23">
        <f>+E13+2</f>
        <v>43487</v>
      </c>
      <c r="F14" s="26"/>
      <c r="G14" s="23">
        <f>+G13+2</f>
        <v>43501</v>
      </c>
      <c r="H14" s="26"/>
      <c r="I14" s="23">
        <f>+I13+3</f>
        <v>43516</v>
      </c>
      <c r="J14" s="26"/>
      <c r="K14" s="23">
        <f>+K13+2</f>
        <v>43529</v>
      </c>
      <c r="L14" s="26"/>
      <c r="M14" s="23">
        <f>+M13+2</f>
        <v>43543</v>
      </c>
      <c r="N14" s="26">
        <v>43536</v>
      </c>
      <c r="O14" s="23">
        <f>+O13+2</f>
        <v>43557</v>
      </c>
      <c r="P14" s="26"/>
      <c r="Q14" s="23">
        <f>+Q13+2</f>
        <v>43571</v>
      </c>
      <c r="R14" s="26">
        <v>43536</v>
      </c>
      <c r="S14" s="23">
        <f>+S13+2</f>
        <v>43585</v>
      </c>
      <c r="T14" s="26"/>
      <c r="U14" s="23">
        <f>+U13+2</f>
        <v>43599</v>
      </c>
      <c r="V14" s="26">
        <v>43536</v>
      </c>
      <c r="W14" s="23">
        <f>+W13+2</f>
        <v>43613</v>
      </c>
      <c r="X14" s="26"/>
      <c r="Y14" s="23">
        <f>+Y13+2</f>
        <v>43627</v>
      </c>
      <c r="Z14" s="26">
        <v>43536</v>
      </c>
      <c r="AA14" s="23">
        <f>+AA13+2</f>
        <v>43641</v>
      </c>
      <c r="AB14" s="26"/>
      <c r="AC14" s="23">
        <f>+AC13+2</f>
        <v>43655</v>
      </c>
      <c r="AD14" s="26">
        <v>43536</v>
      </c>
      <c r="AE14" s="23">
        <f>+AE13+2</f>
        <v>43669</v>
      </c>
      <c r="AF14" s="26"/>
      <c r="AG14" s="23">
        <f>+AG13+2</f>
        <v>43683</v>
      </c>
      <c r="AH14" s="26">
        <v>43536</v>
      </c>
      <c r="AI14" s="23">
        <f>+AI13+2</f>
        <v>43697</v>
      </c>
      <c r="AJ14" s="26"/>
      <c r="AK14" s="23">
        <f>+AK13+2</f>
        <v>43711</v>
      </c>
      <c r="AL14" s="26">
        <v>43536</v>
      </c>
      <c r="AM14" s="23">
        <f>+AM13+2</f>
        <v>43725</v>
      </c>
      <c r="AN14" s="26"/>
      <c r="AO14" s="23">
        <f>+AO13+2</f>
        <v>43739</v>
      </c>
      <c r="AP14" s="26">
        <v>43536</v>
      </c>
      <c r="AQ14" s="23">
        <f>+AQ13+2</f>
        <v>43753</v>
      </c>
      <c r="AR14" s="26"/>
      <c r="AS14" s="23">
        <f>+AS13+2</f>
        <v>43767</v>
      </c>
    </row>
    <row r="15" spans="1:45" s="24" customFormat="1" ht="15.75" x14ac:dyDescent="0.25">
      <c r="A15" s="25" t="s">
        <v>20</v>
      </c>
      <c r="B15" s="23">
        <f>+B16-5</f>
        <v>1</v>
      </c>
      <c r="C15" s="26"/>
      <c r="D15" s="23">
        <f>D13+2</f>
        <v>43480</v>
      </c>
      <c r="E15" s="26"/>
      <c r="F15" s="23">
        <f>+F13+2</f>
        <v>43494</v>
      </c>
      <c r="G15" s="26"/>
      <c r="H15" s="23">
        <f>+H13+2</f>
        <v>43508</v>
      </c>
      <c r="I15" s="26"/>
      <c r="J15" s="23">
        <f>+J13+2</f>
        <v>43522</v>
      </c>
      <c r="K15" s="26"/>
      <c r="L15" s="23">
        <f>+L13+2</f>
        <v>43536</v>
      </c>
      <c r="M15" s="26"/>
      <c r="N15" s="23">
        <f>+N13+2</f>
        <v>43550</v>
      </c>
      <c r="O15" s="26">
        <v>43536</v>
      </c>
      <c r="P15" s="23">
        <f>+P13+2</f>
        <v>43564</v>
      </c>
      <c r="Q15" s="26">
        <v>43536</v>
      </c>
      <c r="R15" s="23">
        <f>+R13+2</f>
        <v>43578</v>
      </c>
      <c r="S15" s="26">
        <v>43536</v>
      </c>
      <c r="T15" s="23">
        <f>+T13+2</f>
        <v>43592</v>
      </c>
      <c r="U15" s="26">
        <v>43536</v>
      </c>
      <c r="V15" s="27">
        <f>+V13+2</f>
        <v>43606</v>
      </c>
      <c r="W15" s="26">
        <v>43536</v>
      </c>
      <c r="X15" s="23">
        <f>+X13+2</f>
        <v>43620</v>
      </c>
      <c r="Y15" s="26">
        <v>43536</v>
      </c>
      <c r="Z15" s="23">
        <f>+Z13+2</f>
        <v>43634</v>
      </c>
      <c r="AA15" s="26">
        <v>43536</v>
      </c>
      <c r="AB15" s="23">
        <f>+AB13+2</f>
        <v>43648</v>
      </c>
      <c r="AC15" s="26">
        <v>43536</v>
      </c>
      <c r="AD15" s="23">
        <f>+AD13+2</f>
        <v>43662</v>
      </c>
      <c r="AE15" s="26">
        <v>43536</v>
      </c>
      <c r="AF15" s="23">
        <f>+AF13+2</f>
        <v>43676</v>
      </c>
      <c r="AG15" s="26">
        <v>43536</v>
      </c>
      <c r="AH15" s="23">
        <f>+AH13+2</f>
        <v>43690</v>
      </c>
      <c r="AI15" s="26">
        <v>43536</v>
      </c>
      <c r="AJ15" s="23">
        <f>+AJ13+2</f>
        <v>43704</v>
      </c>
      <c r="AK15" s="26">
        <v>43536</v>
      </c>
      <c r="AL15" s="23">
        <f>+AL13+2</f>
        <v>43718</v>
      </c>
      <c r="AM15" s="26">
        <v>43536</v>
      </c>
      <c r="AN15" s="23">
        <f>+AN13+2</f>
        <v>43732</v>
      </c>
      <c r="AO15" s="26">
        <v>43536</v>
      </c>
      <c r="AP15" s="23">
        <f>+AP13+2</f>
        <v>43746</v>
      </c>
      <c r="AQ15" s="26">
        <v>43536</v>
      </c>
      <c r="AR15" s="23">
        <f>+AR13+2</f>
        <v>43760</v>
      </c>
      <c r="AS15" s="26">
        <v>43536</v>
      </c>
    </row>
    <row r="16" spans="1:45" s="24" customFormat="1" ht="15.75" x14ac:dyDescent="0.25">
      <c r="A16" s="28" t="s">
        <v>21</v>
      </c>
      <c r="B16" s="23">
        <f>B14+6</f>
        <v>6</v>
      </c>
      <c r="C16" s="23">
        <f>C14+5</f>
        <v>43478</v>
      </c>
      <c r="D16" s="23">
        <f>D15+5</f>
        <v>43485</v>
      </c>
      <c r="E16" s="23">
        <f>+E14+5</f>
        <v>43492</v>
      </c>
      <c r="F16" s="23">
        <f>F15+5</f>
        <v>43499</v>
      </c>
      <c r="G16" s="23">
        <f>G14+5</f>
        <v>43506</v>
      </c>
      <c r="H16" s="23">
        <f>+H15+5</f>
        <v>43513</v>
      </c>
      <c r="I16" s="23">
        <f>+I14+4</f>
        <v>43520</v>
      </c>
      <c r="J16" s="23">
        <f>+J15+5</f>
        <v>43527</v>
      </c>
      <c r="K16" s="23">
        <f>+K14+5</f>
        <v>43534</v>
      </c>
      <c r="L16" s="23">
        <f>+L15+5</f>
        <v>43541</v>
      </c>
      <c r="M16" s="23">
        <f>+M14+5</f>
        <v>43548</v>
      </c>
      <c r="N16" s="23">
        <f>+N15+5</f>
        <v>43555</v>
      </c>
      <c r="O16" s="23">
        <f>+O14+5</f>
        <v>43562</v>
      </c>
      <c r="P16" s="23">
        <f>+P15+5</f>
        <v>43569</v>
      </c>
      <c r="Q16" s="23">
        <f>+Q14+5</f>
        <v>43576</v>
      </c>
      <c r="R16" s="23">
        <f>+R15+5</f>
        <v>43583</v>
      </c>
      <c r="S16" s="23">
        <f>+S14+5</f>
        <v>43590</v>
      </c>
      <c r="T16" s="23">
        <f>+T15+5</f>
        <v>43597</v>
      </c>
      <c r="U16" s="23">
        <f>+U14+5</f>
        <v>43604</v>
      </c>
      <c r="V16" s="23">
        <f>+V15+5</f>
        <v>43611</v>
      </c>
      <c r="W16" s="23">
        <f>+W14+5</f>
        <v>43618</v>
      </c>
      <c r="X16" s="23">
        <f>+X15+5</f>
        <v>43625</v>
      </c>
      <c r="Y16" s="23">
        <f>+Y14+5</f>
        <v>43632</v>
      </c>
      <c r="Z16" s="23">
        <f>+Z15+5</f>
        <v>43639</v>
      </c>
      <c r="AA16" s="23">
        <f>+AA14+5</f>
        <v>43646</v>
      </c>
      <c r="AB16" s="23">
        <f>+AB15+5</f>
        <v>43653</v>
      </c>
      <c r="AC16" s="23">
        <f>+AC14+5</f>
        <v>43660</v>
      </c>
      <c r="AD16" s="23">
        <f>+AD15+5</f>
        <v>43667</v>
      </c>
      <c r="AE16" s="23">
        <f>+AE14+5</f>
        <v>43674</v>
      </c>
      <c r="AF16" s="23">
        <f>+AF15+5</f>
        <v>43681</v>
      </c>
      <c r="AG16" s="23">
        <f>+AG14+5</f>
        <v>43688</v>
      </c>
      <c r="AH16" s="23">
        <f>+AH15+5</f>
        <v>43695</v>
      </c>
      <c r="AI16" s="23">
        <f>+AI14+5</f>
        <v>43702</v>
      </c>
      <c r="AJ16" s="23">
        <f>+AJ15+5</f>
        <v>43709</v>
      </c>
      <c r="AK16" s="23">
        <f>+AK14+5</f>
        <v>43716</v>
      </c>
      <c r="AL16" s="23">
        <f>+AL15+5</f>
        <v>43723</v>
      </c>
      <c r="AM16" s="23">
        <f>+AM14+5</f>
        <v>43730</v>
      </c>
      <c r="AN16" s="23">
        <f>+AN15+5</f>
        <v>43737</v>
      </c>
      <c r="AO16" s="23">
        <f>+AO14+5</f>
        <v>43744</v>
      </c>
      <c r="AP16" s="23">
        <f>+AP15+5</f>
        <v>43751</v>
      </c>
      <c r="AQ16" s="23">
        <f>+AQ14+5</f>
        <v>43758</v>
      </c>
      <c r="AR16" s="23">
        <f>+AR15+5</f>
        <v>43765</v>
      </c>
      <c r="AS16" s="23">
        <f>+AS14+5</f>
        <v>43772</v>
      </c>
    </row>
    <row r="17" spans="1:45" s="24" customFormat="1" ht="15.75" x14ac:dyDescent="0.25">
      <c r="A17" s="28" t="s">
        <v>2</v>
      </c>
      <c r="B17" s="23">
        <f t="shared" ref="B17:L17" si="25">B16+2</f>
        <v>8</v>
      </c>
      <c r="C17" s="23">
        <f t="shared" si="25"/>
        <v>43480</v>
      </c>
      <c r="D17" s="23">
        <f t="shared" si="25"/>
        <v>43487</v>
      </c>
      <c r="E17" s="23">
        <f t="shared" si="25"/>
        <v>43494</v>
      </c>
      <c r="F17" s="23">
        <f t="shared" si="25"/>
        <v>43501</v>
      </c>
      <c r="G17" s="23">
        <f t="shared" si="25"/>
        <v>43508</v>
      </c>
      <c r="H17" s="23">
        <f t="shared" si="25"/>
        <v>43515</v>
      </c>
      <c r="I17" s="23">
        <f t="shared" si="25"/>
        <v>43522</v>
      </c>
      <c r="J17" s="23">
        <f t="shared" si="25"/>
        <v>43529</v>
      </c>
      <c r="K17" s="23">
        <f t="shared" si="25"/>
        <v>43536</v>
      </c>
      <c r="L17" s="23">
        <f t="shared" si="25"/>
        <v>43543</v>
      </c>
      <c r="M17" s="23">
        <f t="shared" ref="M17:P17" si="26">M16+2</f>
        <v>43550</v>
      </c>
      <c r="N17" s="23">
        <f>+N16+2</f>
        <v>43557</v>
      </c>
      <c r="O17" s="23">
        <f t="shared" si="26"/>
        <v>43564</v>
      </c>
      <c r="P17" s="23">
        <f t="shared" si="26"/>
        <v>43571</v>
      </c>
      <c r="Q17" s="23">
        <f t="shared" ref="Q17" si="27">Q16+2</f>
        <v>43578</v>
      </c>
      <c r="R17" s="23">
        <f>+R16+2</f>
        <v>43585</v>
      </c>
      <c r="S17" s="23">
        <f t="shared" ref="S17:U17" si="28">S16+2</f>
        <v>43592</v>
      </c>
      <c r="T17" s="23">
        <f t="shared" si="28"/>
        <v>43599</v>
      </c>
      <c r="U17" s="23">
        <f t="shared" si="28"/>
        <v>43606</v>
      </c>
      <c r="V17" s="23">
        <f>+V16+2</f>
        <v>43613</v>
      </c>
      <c r="W17" s="23">
        <f t="shared" ref="W17:Y17" si="29">W16+2</f>
        <v>43620</v>
      </c>
      <c r="X17" s="23">
        <f t="shared" si="29"/>
        <v>43627</v>
      </c>
      <c r="Y17" s="23">
        <f t="shared" si="29"/>
        <v>43634</v>
      </c>
      <c r="Z17" s="23">
        <f>+Z16+2</f>
        <v>43641</v>
      </c>
      <c r="AA17" s="23">
        <f t="shared" ref="AA17:AC17" si="30">AA16+2</f>
        <v>43648</v>
      </c>
      <c r="AB17" s="23">
        <f t="shared" si="30"/>
        <v>43655</v>
      </c>
      <c r="AC17" s="23">
        <f t="shared" si="30"/>
        <v>43662</v>
      </c>
      <c r="AD17" s="23">
        <f>+AD16+2</f>
        <v>43669</v>
      </c>
      <c r="AE17" s="23">
        <f t="shared" ref="AE17:AG17" si="31">AE16+2</f>
        <v>43676</v>
      </c>
      <c r="AF17" s="23">
        <f t="shared" si="31"/>
        <v>43683</v>
      </c>
      <c r="AG17" s="23">
        <f t="shared" si="31"/>
        <v>43690</v>
      </c>
      <c r="AH17" s="23">
        <f>+AH16+2</f>
        <v>43697</v>
      </c>
      <c r="AI17" s="23">
        <f t="shared" ref="AI17:AK17" si="32">AI16+2</f>
        <v>43704</v>
      </c>
      <c r="AJ17" s="23">
        <f t="shared" si="32"/>
        <v>43711</v>
      </c>
      <c r="AK17" s="23">
        <f t="shared" si="32"/>
        <v>43718</v>
      </c>
      <c r="AL17" s="23">
        <f>+AL16+2</f>
        <v>43725</v>
      </c>
      <c r="AM17" s="23">
        <f t="shared" ref="AM17:AO17" si="33">AM16+2</f>
        <v>43732</v>
      </c>
      <c r="AN17" s="23">
        <f t="shared" si="33"/>
        <v>43739</v>
      </c>
      <c r="AO17" s="23">
        <f t="shared" si="33"/>
        <v>43746</v>
      </c>
      <c r="AP17" s="23">
        <f>+AP16+2</f>
        <v>43753</v>
      </c>
      <c r="AQ17" s="23">
        <f t="shared" ref="AQ17:AS17" si="34">AQ16+2</f>
        <v>43760</v>
      </c>
      <c r="AR17" s="23">
        <f t="shared" si="34"/>
        <v>43767</v>
      </c>
      <c r="AS17" s="23">
        <f t="shared" si="34"/>
        <v>43774</v>
      </c>
    </row>
    <row r="18" spans="1:45" s="24" customFormat="1" ht="15.75" x14ac:dyDescent="0.25">
      <c r="A18" s="28" t="s">
        <v>14</v>
      </c>
      <c r="B18" s="23">
        <f t="shared" ref="B18:L18" si="35">B17+28</f>
        <v>36</v>
      </c>
      <c r="C18" s="23">
        <f t="shared" si="35"/>
        <v>43508</v>
      </c>
      <c r="D18" s="23">
        <f t="shared" si="35"/>
        <v>43515</v>
      </c>
      <c r="E18" s="23">
        <f t="shared" si="35"/>
        <v>43522</v>
      </c>
      <c r="F18" s="23">
        <f t="shared" si="35"/>
        <v>43529</v>
      </c>
      <c r="G18" s="23">
        <f t="shared" si="35"/>
        <v>43536</v>
      </c>
      <c r="H18" s="23">
        <f t="shared" si="35"/>
        <v>43543</v>
      </c>
      <c r="I18" s="23">
        <f t="shared" si="35"/>
        <v>43550</v>
      </c>
      <c r="J18" s="23">
        <f t="shared" si="35"/>
        <v>43557</v>
      </c>
      <c r="K18" s="23">
        <f>K17+28</f>
        <v>43564</v>
      </c>
      <c r="L18" s="23">
        <f t="shared" si="35"/>
        <v>43571</v>
      </c>
      <c r="M18" s="23">
        <f t="shared" ref="M18:P18" si="36">M17+28</f>
        <v>43578</v>
      </c>
      <c r="N18" s="23">
        <f t="shared" si="36"/>
        <v>43585</v>
      </c>
      <c r="O18" s="23">
        <f t="shared" si="36"/>
        <v>43592</v>
      </c>
      <c r="P18" s="23">
        <f t="shared" si="36"/>
        <v>43599</v>
      </c>
      <c r="Q18" s="23">
        <f t="shared" ref="Q18:T18" si="37">Q17+28</f>
        <v>43606</v>
      </c>
      <c r="R18" s="23">
        <f t="shared" si="37"/>
        <v>43613</v>
      </c>
      <c r="S18" s="23">
        <f t="shared" si="37"/>
        <v>43620</v>
      </c>
      <c r="T18" s="23">
        <f t="shared" si="37"/>
        <v>43627</v>
      </c>
      <c r="U18" s="23">
        <f t="shared" ref="U18:X18" si="38">U17+28</f>
        <v>43634</v>
      </c>
      <c r="V18" s="23">
        <f t="shared" si="38"/>
        <v>43641</v>
      </c>
      <c r="W18" s="23">
        <f t="shared" si="38"/>
        <v>43648</v>
      </c>
      <c r="X18" s="23">
        <f t="shared" si="38"/>
        <v>43655</v>
      </c>
      <c r="Y18" s="23">
        <f t="shared" ref="Y18:AB18" si="39">Y17+28</f>
        <v>43662</v>
      </c>
      <c r="Z18" s="23">
        <f t="shared" si="39"/>
        <v>43669</v>
      </c>
      <c r="AA18" s="23">
        <f t="shared" si="39"/>
        <v>43676</v>
      </c>
      <c r="AB18" s="23">
        <f t="shared" si="39"/>
        <v>43683</v>
      </c>
      <c r="AC18" s="23">
        <f t="shared" ref="AC18:AG18" si="40">AC17+28</f>
        <v>43690</v>
      </c>
      <c r="AD18" s="23">
        <f t="shared" si="40"/>
        <v>43697</v>
      </c>
      <c r="AE18" s="23">
        <f t="shared" si="40"/>
        <v>43704</v>
      </c>
      <c r="AF18" s="23">
        <f t="shared" si="40"/>
        <v>43711</v>
      </c>
      <c r="AG18" s="23">
        <f t="shared" si="40"/>
        <v>43718</v>
      </c>
      <c r="AH18" s="23">
        <f t="shared" ref="AH18:AK18" si="41">AH17+28</f>
        <v>43725</v>
      </c>
      <c r="AI18" s="23">
        <f t="shared" si="41"/>
        <v>43732</v>
      </c>
      <c r="AJ18" s="23">
        <f t="shared" si="41"/>
        <v>43739</v>
      </c>
      <c r="AK18" s="23">
        <f t="shared" si="41"/>
        <v>43746</v>
      </c>
      <c r="AL18" s="23">
        <f t="shared" ref="AL18:AO18" si="42">AL17+28</f>
        <v>43753</v>
      </c>
      <c r="AM18" s="23">
        <f t="shared" si="42"/>
        <v>43760</v>
      </c>
      <c r="AN18" s="23">
        <f t="shared" si="42"/>
        <v>43767</v>
      </c>
      <c r="AO18" s="23">
        <f t="shared" si="42"/>
        <v>43774</v>
      </c>
      <c r="AP18" s="23">
        <f t="shared" ref="AP18:AS18" si="43">AP17+28</f>
        <v>43781</v>
      </c>
      <c r="AQ18" s="23">
        <f t="shared" si="43"/>
        <v>43788</v>
      </c>
      <c r="AR18" s="23">
        <f t="shared" si="43"/>
        <v>43795</v>
      </c>
      <c r="AS18" s="23">
        <f t="shared" si="43"/>
        <v>43802</v>
      </c>
    </row>
    <row r="19" spans="1:45" s="24" customFormat="1" ht="15.75" x14ac:dyDescent="0.25">
      <c r="A19" s="25" t="s">
        <v>5</v>
      </c>
      <c r="B19" s="27">
        <f t="shared" ref="B19:L19" si="44">B18+3</f>
        <v>39</v>
      </c>
      <c r="C19" s="27">
        <f t="shared" si="44"/>
        <v>43511</v>
      </c>
      <c r="D19" s="27">
        <f t="shared" si="44"/>
        <v>43518</v>
      </c>
      <c r="E19" s="27">
        <f t="shared" si="44"/>
        <v>43525</v>
      </c>
      <c r="F19" s="27">
        <f t="shared" si="44"/>
        <v>43532</v>
      </c>
      <c r="G19" s="27">
        <f t="shared" si="44"/>
        <v>43539</v>
      </c>
      <c r="H19" s="27">
        <f t="shared" si="44"/>
        <v>43546</v>
      </c>
      <c r="I19" s="27">
        <f t="shared" si="44"/>
        <v>43553</v>
      </c>
      <c r="J19" s="27">
        <f t="shared" si="44"/>
        <v>43560</v>
      </c>
      <c r="K19" s="27">
        <f t="shared" si="44"/>
        <v>43567</v>
      </c>
      <c r="L19" s="27">
        <f t="shared" si="44"/>
        <v>43574</v>
      </c>
      <c r="M19" s="27">
        <f t="shared" ref="M19:P19" si="45">M18+3</f>
        <v>43581</v>
      </c>
      <c r="N19" s="27">
        <f t="shared" si="45"/>
        <v>43588</v>
      </c>
      <c r="O19" s="27">
        <f t="shared" si="45"/>
        <v>43595</v>
      </c>
      <c r="P19" s="27">
        <f t="shared" si="45"/>
        <v>43602</v>
      </c>
      <c r="Q19" s="27">
        <f t="shared" ref="Q19:T19" si="46">Q18+3</f>
        <v>43609</v>
      </c>
      <c r="R19" s="27">
        <f t="shared" si="46"/>
        <v>43616</v>
      </c>
      <c r="S19" s="27">
        <f t="shared" si="46"/>
        <v>43623</v>
      </c>
      <c r="T19" s="27">
        <f t="shared" si="46"/>
        <v>43630</v>
      </c>
      <c r="U19" s="27">
        <f t="shared" ref="U19:X19" si="47">U18+3</f>
        <v>43637</v>
      </c>
      <c r="V19" s="27">
        <f t="shared" si="47"/>
        <v>43644</v>
      </c>
      <c r="W19" s="27">
        <f t="shared" si="47"/>
        <v>43651</v>
      </c>
      <c r="X19" s="27">
        <f t="shared" si="47"/>
        <v>43658</v>
      </c>
      <c r="Y19" s="27">
        <f t="shared" ref="Y19:AB19" si="48">Y18+3</f>
        <v>43665</v>
      </c>
      <c r="Z19" s="27">
        <f t="shared" si="48"/>
        <v>43672</v>
      </c>
      <c r="AA19" s="27">
        <f t="shared" si="48"/>
        <v>43679</v>
      </c>
      <c r="AB19" s="27">
        <f t="shared" si="48"/>
        <v>43686</v>
      </c>
      <c r="AC19" s="27">
        <f t="shared" ref="AC19:AG19" si="49">AC18+3</f>
        <v>43693</v>
      </c>
      <c r="AD19" s="27">
        <f t="shared" si="49"/>
        <v>43700</v>
      </c>
      <c r="AE19" s="27">
        <f t="shared" si="49"/>
        <v>43707</v>
      </c>
      <c r="AF19" s="27">
        <f t="shared" si="49"/>
        <v>43714</v>
      </c>
      <c r="AG19" s="27">
        <f t="shared" si="49"/>
        <v>43721</v>
      </c>
      <c r="AH19" s="27">
        <f t="shared" ref="AH19:AK19" si="50">AH18+3</f>
        <v>43728</v>
      </c>
      <c r="AI19" s="27">
        <f t="shared" si="50"/>
        <v>43735</v>
      </c>
      <c r="AJ19" s="27">
        <f t="shared" si="50"/>
        <v>43742</v>
      </c>
      <c r="AK19" s="27">
        <f t="shared" si="50"/>
        <v>43749</v>
      </c>
      <c r="AL19" s="27">
        <f t="shared" ref="AL19:AO19" si="51">AL18+3</f>
        <v>43756</v>
      </c>
      <c r="AM19" s="27">
        <f t="shared" si="51"/>
        <v>43763</v>
      </c>
      <c r="AN19" s="27">
        <f t="shared" si="51"/>
        <v>43770</v>
      </c>
      <c r="AO19" s="27">
        <f t="shared" si="51"/>
        <v>43777</v>
      </c>
      <c r="AP19" s="27">
        <f t="shared" ref="AP19:AS19" si="52">AP18+3</f>
        <v>43784</v>
      </c>
      <c r="AQ19" s="27">
        <f t="shared" si="52"/>
        <v>43791</v>
      </c>
      <c r="AR19" s="27">
        <f t="shared" si="52"/>
        <v>43798</v>
      </c>
      <c r="AS19" s="27">
        <f t="shared" si="52"/>
        <v>43805</v>
      </c>
    </row>
    <row r="20" spans="1:45" s="24" customFormat="1" ht="15.75" x14ac:dyDescent="0.25">
      <c r="A20" s="25" t="s">
        <v>22</v>
      </c>
      <c r="B20" s="29">
        <f>B19+0</f>
        <v>39</v>
      </c>
      <c r="C20" s="29">
        <f t="shared" ref="C20:L20" si="53">C19+0</f>
        <v>43511</v>
      </c>
      <c r="D20" s="29">
        <f t="shared" si="53"/>
        <v>43518</v>
      </c>
      <c r="E20" s="29">
        <f t="shared" si="53"/>
        <v>43525</v>
      </c>
      <c r="F20" s="29">
        <f t="shared" si="53"/>
        <v>43532</v>
      </c>
      <c r="G20" s="29">
        <f t="shared" si="53"/>
        <v>43539</v>
      </c>
      <c r="H20" s="29">
        <f t="shared" si="53"/>
        <v>43546</v>
      </c>
      <c r="I20" s="29">
        <f t="shared" si="53"/>
        <v>43553</v>
      </c>
      <c r="J20" s="29">
        <f t="shared" si="53"/>
        <v>43560</v>
      </c>
      <c r="K20" s="29">
        <f t="shared" si="53"/>
        <v>43567</v>
      </c>
      <c r="L20" s="29">
        <f t="shared" si="53"/>
        <v>43574</v>
      </c>
      <c r="M20" s="29">
        <f t="shared" ref="M20:P20" si="54">M19+0</f>
        <v>43581</v>
      </c>
      <c r="N20" s="29">
        <f t="shared" si="54"/>
        <v>43588</v>
      </c>
      <c r="O20" s="29">
        <f t="shared" si="54"/>
        <v>43595</v>
      </c>
      <c r="P20" s="29">
        <f t="shared" si="54"/>
        <v>43602</v>
      </c>
      <c r="Q20" s="29">
        <f t="shared" ref="Q20:T20" si="55">Q19+0</f>
        <v>43609</v>
      </c>
      <c r="R20" s="29">
        <f t="shared" si="55"/>
        <v>43616</v>
      </c>
      <c r="S20" s="29">
        <f t="shared" si="55"/>
        <v>43623</v>
      </c>
      <c r="T20" s="29">
        <f t="shared" si="55"/>
        <v>43630</v>
      </c>
      <c r="U20" s="29">
        <f t="shared" ref="U20:X20" si="56">U19+0</f>
        <v>43637</v>
      </c>
      <c r="V20" s="29">
        <f t="shared" si="56"/>
        <v>43644</v>
      </c>
      <c r="W20" s="29">
        <f t="shared" si="56"/>
        <v>43651</v>
      </c>
      <c r="X20" s="29">
        <f t="shared" si="56"/>
        <v>43658</v>
      </c>
      <c r="Y20" s="29">
        <f t="shared" ref="Y20:AB20" si="57">Y19+0</f>
        <v>43665</v>
      </c>
      <c r="Z20" s="29">
        <f t="shared" si="57"/>
        <v>43672</v>
      </c>
      <c r="AA20" s="29">
        <f t="shared" si="57"/>
        <v>43679</v>
      </c>
      <c r="AB20" s="29">
        <f t="shared" si="57"/>
        <v>43686</v>
      </c>
      <c r="AC20" s="29">
        <f t="shared" ref="AC20:AG20" si="58">AC19+0</f>
        <v>43693</v>
      </c>
      <c r="AD20" s="29">
        <f t="shared" si="58"/>
        <v>43700</v>
      </c>
      <c r="AE20" s="29">
        <f t="shared" si="58"/>
        <v>43707</v>
      </c>
      <c r="AF20" s="29">
        <f t="shared" si="58"/>
        <v>43714</v>
      </c>
      <c r="AG20" s="29">
        <f t="shared" si="58"/>
        <v>43721</v>
      </c>
      <c r="AH20" s="29">
        <f t="shared" ref="AH20:AK20" si="59">AH19+0</f>
        <v>43728</v>
      </c>
      <c r="AI20" s="29">
        <f t="shared" si="59"/>
        <v>43735</v>
      </c>
      <c r="AJ20" s="29">
        <f t="shared" si="59"/>
        <v>43742</v>
      </c>
      <c r="AK20" s="29">
        <f t="shared" si="59"/>
        <v>43749</v>
      </c>
      <c r="AL20" s="29">
        <f t="shared" ref="AL20:AO20" si="60">AL19+0</f>
        <v>43756</v>
      </c>
      <c r="AM20" s="29">
        <f t="shared" si="60"/>
        <v>43763</v>
      </c>
      <c r="AN20" s="29">
        <f t="shared" si="60"/>
        <v>43770</v>
      </c>
      <c r="AO20" s="29">
        <f t="shared" si="60"/>
        <v>43777</v>
      </c>
      <c r="AP20" s="29">
        <f t="shared" ref="AP20:AS20" si="61">AP19+0</f>
        <v>43784</v>
      </c>
      <c r="AQ20" s="29">
        <f t="shared" si="61"/>
        <v>43791</v>
      </c>
      <c r="AR20" s="29">
        <f t="shared" si="61"/>
        <v>43798</v>
      </c>
      <c r="AS20" s="29">
        <f t="shared" si="61"/>
        <v>43805</v>
      </c>
    </row>
    <row r="21" spans="1:45" s="24" customFormat="1" ht="15.75" x14ac:dyDescent="0.25">
      <c r="A21" s="25" t="s">
        <v>23</v>
      </c>
      <c r="B21" s="29">
        <f t="shared" ref="B21:L21" si="62">B20+3</f>
        <v>42</v>
      </c>
      <c r="C21" s="29">
        <f t="shared" si="62"/>
        <v>43514</v>
      </c>
      <c r="D21" s="29">
        <f t="shared" si="62"/>
        <v>43521</v>
      </c>
      <c r="E21" s="29">
        <f t="shared" si="62"/>
        <v>43528</v>
      </c>
      <c r="F21" s="29">
        <f t="shared" si="62"/>
        <v>43535</v>
      </c>
      <c r="G21" s="29">
        <f t="shared" si="62"/>
        <v>43542</v>
      </c>
      <c r="H21" s="29">
        <f t="shared" si="62"/>
        <v>43549</v>
      </c>
      <c r="I21" s="29">
        <f t="shared" si="62"/>
        <v>43556</v>
      </c>
      <c r="J21" s="29">
        <f t="shared" si="62"/>
        <v>43563</v>
      </c>
      <c r="K21" s="29">
        <f t="shared" si="62"/>
        <v>43570</v>
      </c>
      <c r="L21" s="29">
        <f t="shared" si="62"/>
        <v>43577</v>
      </c>
      <c r="M21" s="29">
        <f t="shared" ref="M21:P21" si="63">M20+3</f>
        <v>43584</v>
      </c>
      <c r="N21" s="29">
        <f t="shared" si="63"/>
        <v>43591</v>
      </c>
      <c r="O21" s="29">
        <f t="shared" si="63"/>
        <v>43598</v>
      </c>
      <c r="P21" s="29">
        <f t="shared" si="63"/>
        <v>43605</v>
      </c>
      <c r="Q21" s="29">
        <f t="shared" ref="Q21:T21" si="64">Q20+3</f>
        <v>43612</v>
      </c>
      <c r="R21" s="29">
        <f t="shared" si="64"/>
        <v>43619</v>
      </c>
      <c r="S21" s="29">
        <f t="shared" si="64"/>
        <v>43626</v>
      </c>
      <c r="T21" s="29">
        <f t="shared" si="64"/>
        <v>43633</v>
      </c>
      <c r="U21" s="29">
        <f t="shared" ref="U21:X21" si="65">U20+3</f>
        <v>43640</v>
      </c>
      <c r="V21" s="29">
        <f t="shared" si="65"/>
        <v>43647</v>
      </c>
      <c r="W21" s="29">
        <f t="shared" si="65"/>
        <v>43654</v>
      </c>
      <c r="X21" s="29">
        <f t="shared" si="65"/>
        <v>43661</v>
      </c>
      <c r="Y21" s="29">
        <f t="shared" ref="Y21:AB21" si="66">Y20+3</f>
        <v>43668</v>
      </c>
      <c r="Z21" s="29">
        <f t="shared" si="66"/>
        <v>43675</v>
      </c>
      <c r="AA21" s="29">
        <f t="shared" si="66"/>
        <v>43682</v>
      </c>
      <c r="AB21" s="29">
        <f t="shared" si="66"/>
        <v>43689</v>
      </c>
      <c r="AC21" s="29">
        <f t="shared" ref="AC21:AG21" si="67">AC20+3</f>
        <v>43696</v>
      </c>
      <c r="AD21" s="29">
        <f t="shared" si="67"/>
        <v>43703</v>
      </c>
      <c r="AE21" s="29">
        <f t="shared" si="67"/>
        <v>43710</v>
      </c>
      <c r="AF21" s="29">
        <f t="shared" si="67"/>
        <v>43717</v>
      </c>
      <c r="AG21" s="29">
        <f t="shared" si="67"/>
        <v>43724</v>
      </c>
      <c r="AH21" s="29">
        <f t="shared" ref="AH21:AK21" si="68">AH20+3</f>
        <v>43731</v>
      </c>
      <c r="AI21" s="29">
        <f t="shared" si="68"/>
        <v>43738</v>
      </c>
      <c r="AJ21" s="29">
        <f t="shared" si="68"/>
        <v>43745</v>
      </c>
      <c r="AK21" s="29">
        <f t="shared" si="68"/>
        <v>43752</v>
      </c>
      <c r="AL21" s="29">
        <f t="shared" ref="AL21:AO21" si="69">AL20+3</f>
        <v>43759</v>
      </c>
      <c r="AM21" s="29">
        <f t="shared" si="69"/>
        <v>43766</v>
      </c>
      <c r="AN21" s="29">
        <f t="shared" si="69"/>
        <v>43773</v>
      </c>
      <c r="AO21" s="29">
        <f t="shared" si="69"/>
        <v>43780</v>
      </c>
      <c r="AP21" s="29">
        <f t="shared" ref="AP21:AS21" si="70">AP20+3</f>
        <v>43787</v>
      </c>
      <c r="AQ21" s="29">
        <f t="shared" si="70"/>
        <v>43794</v>
      </c>
      <c r="AR21" s="29">
        <f t="shared" si="70"/>
        <v>43801</v>
      </c>
      <c r="AS21" s="29">
        <f t="shared" si="70"/>
        <v>43808</v>
      </c>
    </row>
    <row r="22" spans="1:45" s="24" customFormat="1" ht="15.75" x14ac:dyDescent="0.25">
      <c r="A22" s="25" t="s">
        <v>9</v>
      </c>
      <c r="B22" s="29">
        <f t="shared" ref="B22:L22" si="71">B21+2</f>
        <v>44</v>
      </c>
      <c r="C22" s="29">
        <f t="shared" si="71"/>
        <v>43516</v>
      </c>
      <c r="D22" s="29">
        <f t="shared" si="71"/>
        <v>43523</v>
      </c>
      <c r="E22" s="29">
        <f t="shared" si="71"/>
        <v>43530</v>
      </c>
      <c r="F22" s="29">
        <f t="shared" si="71"/>
        <v>43537</v>
      </c>
      <c r="G22" s="29">
        <f t="shared" si="71"/>
        <v>43544</v>
      </c>
      <c r="H22" s="29">
        <f t="shared" si="71"/>
        <v>43551</v>
      </c>
      <c r="I22" s="29">
        <f t="shared" si="71"/>
        <v>43558</v>
      </c>
      <c r="J22" s="29">
        <f t="shared" si="71"/>
        <v>43565</v>
      </c>
      <c r="K22" s="29">
        <f t="shared" si="71"/>
        <v>43572</v>
      </c>
      <c r="L22" s="29">
        <f t="shared" si="71"/>
        <v>43579</v>
      </c>
      <c r="M22" s="29">
        <f t="shared" ref="M22:P22" si="72">M21+2</f>
        <v>43586</v>
      </c>
      <c r="N22" s="29">
        <f t="shared" si="72"/>
        <v>43593</v>
      </c>
      <c r="O22" s="29">
        <f t="shared" si="72"/>
        <v>43600</v>
      </c>
      <c r="P22" s="29">
        <f t="shared" si="72"/>
        <v>43607</v>
      </c>
      <c r="Q22" s="29">
        <f t="shared" ref="Q22:T22" si="73">Q21+2</f>
        <v>43614</v>
      </c>
      <c r="R22" s="29">
        <f t="shared" si="73"/>
        <v>43621</v>
      </c>
      <c r="S22" s="29">
        <f t="shared" si="73"/>
        <v>43628</v>
      </c>
      <c r="T22" s="29">
        <f t="shared" si="73"/>
        <v>43635</v>
      </c>
      <c r="U22" s="29">
        <f t="shared" ref="U22:X22" si="74">U21+2</f>
        <v>43642</v>
      </c>
      <c r="V22" s="29">
        <f t="shared" si="74"/>
        <v>43649</v>
      </c>
      <c r="W22" s="29">
        <f t="shared" si="74"/>
        <v>43656</v>
      </c>
      <c r="X22" s="29">
        <f t="shared" si="74"/>
        <v>43663</v>
      </c>
      <c r="Y22" s="29">
        <f t="shared" ref="Y22:AB22" si="75">Y21+2</f>
        <v>43670</v>
      </c>
      <c r="Z22" s="29">
        <f t="shared" si="75"/>
        <v>43677</v>
      </c>
      <c r="AA22" s="29">
        <f t="shared" si="75"/>
        <v>43684</v>
      </c>
      <c r="AB22" s="29">
        <f t="shared" si="75"/>
        <v>43691</v>
      </c>
      <c r="AC22" s="29">
        <f t="shared" ref="AC22:AG22" si="76">AC21+2</f>
        <v>43698</v>
      </c>
      <c r="AD22" s="29">
        <f t="shared" si="76"/>
        <v>43705</v>
      </c>
      <c r="AE22" s="29">
        <f t="shared" si="76"/>
        <v>43712</v>
      </c>
      <c r="AF22" s="29">
        <f t="shared" si="76"/>
        <v>43719</v>
      </c>
      <c r="AG22" s="29">
        <f t="shared" si="76"/>
        <v>43726</v>
      </c>
      <c r="AH22" s="29">
        <f t="shared" ref="AH22:AK22" si="77">AH21+2</f>
        <v>43733</v>
      </c>
      <c r="AI22" s="29">
        <f t="shared" si="77"/>
        <v>43740</v>
      </c>
      <c r="AJ22" s="29">
        <f t="shared" si="77"/>
        <v>43747</v>
      </c>
      <c r="AK22" s="29">
        <f t="shared" si="77"/>
        <v>43754</v>
      </c>
      <c r="AL22" s="29">
        <f t="shared" ref="AL22:AO22" si="78">AL21+2</f>
        <v>43761</v>
      </c>
      <c r="AM22" s="29">
        <f t="shared" si="78"/>
        <v>43768</v>
      </c>
      <c r="AN22" s="29">
        <f t="shared" si="78"/>
        <v>43775</v>
      </c>
      <c r="AO22" s="29">
        <f t="shared" si="78"/>
        <v>43782</v>
      </c>
      <c r="AP22" s="29">
        <f t="shared" ref="AP22:AS22" si="79">AP21+2</f>
        <v>43789</v>
      </c>
      <c r="AQ22" s="29">
        <f t="shared" si="79"/>
        <v>43796</v>
      </c>
      <c r="AR22" s="29">
        <f t="shared" si="79"/>
        <v>43803</v>
      </c>
      <c r="AS22" s="29">
        <f t="shared" si="79"/>
        <v>43810</v>
      </c>
    </row>
    <row r="23" spans="1:45" s="24" customFormat="1" ht="15.75" x14ac:dyDescent="0.25">
      <c r="A23" s="25" t="s">
        <v>24</v>
      </c>
      <c r="B23" s="29">
        <f t="shared" ref="B23:L23" si="80">B22+3</f>
        <v>47</v>
      </c>
      <c r="C23" s="29">
        <f t="shared" si="80"/>
        <v>43519</v>
      </c>
      <c r="D23" s="29">
        <f t="shared" si="80"/>
        <v>43526</v>
      </c>
      <c r="E23" s="29">
        <f t="shared" si="80"/>
        <v>43533</v>
      </c>
      <c r="F23" s="29">
        <f t="shared" si="80"/>
        <v>43540</v>
      </c>
      <c r="G23" s="29">
        <f t="shared" si="80"/>
        <v>43547</v>
      </c>
      <c r="H23" s="29">
        <f t="shared" si="80"/>
        <v>43554</v>
      </c>
      <c r="I23" s="29">
        <f t="shared" si="80"/>
        <v>43561</v>
      </c>
      <c r="J23" s="29">
        <f t="shared" si="80"/>
        <v>43568</v>
      </c>
      <c r="K23" s="29">
        <f t="shared" si="80"/>
        <v>43575</v>
      </c>
      <c r="L23" s="29">
        <f t="shared" si="80"/>
        <v>43582</v>
      </c>
      <c r="M23" s="29">
        <f t="shared" ref="M23:P23" si="81">M22+3</f>
        <v>43589</v>
      </c>
      <c r="N23" s="29">
        <f t="shared" si="81"/>
        <v>43596</v>
      </c>
      <c r="O23" s="29">
        <f t="shared" si="81"/>
        <v>43603</v>
      </c>
      <c r="P23" s="29">
        <f t="shared" si="81"/>
        <v>43610</v>
      </c>
      <c r="Q23" s="29">
        <f t="shared" ref="Q23:T23" si="82">Q22+3</f>
        <v>43617</v>
      </c>
      <c r="R23" s="29">
        <f t="shared" si="82"/>
        <v>43624</v>
      </c>
      <c r="S23" s="29">
        <f t="shared" si="82"/>
        <v>43631</v>
      </c>
      <c r="T23" s="29">
        <f t="shared" si="82"/>
        <v>43638</v>
      </c>
      <c r="U23" s="29">
        <f t="shared" ref="U23:X23" si="83">U22+3</f>
        <v>43645</v>
      </c>
      <c r="V23" s="29">
        <f t="shared" si="83"/>
        <v>43652</v>
      </c>
      <c r="W23" s="29">
        <f t="shared" si="83"/>
        <v>43659</v>
      </c>
      <c r="X23" s="29">
        <f t="shared" si="83"/>
        <v>43666</v>
      </c>
      <c r="Y23" s="29">
        <f t="shared" ref="Y23:AB23" si="84">Y22+3</f>
        <v>43673</v>
      </c>
      <c r="Z23" s="29">
        <f t="shared" si="84"/>
        <v>43680</v>
      </c>
      <c r="AA23" s="29">
        <f t="shared" si="84"/>
        <v>43687</v>
      </c>
      <c r="AB23" s="29">
        <f t="shared" si="84"/>
        <v>43694</v>
      </c>
      <c r="AC23" s="29">
        <f t="shared" ref="AC23:AG23" si="85">AC22+3</f>
        <v>43701</v>
      </c>
      <c r="AD23" s="29">
        <f t="shared" si="85"/>
        <v>43708</v>
      </c>
      <c r="AE23" s="29">
        <f t="shared" si="85"/>
        <v>43715</v>
      </c>
      <c r="AF23" s="29">
        <f t="shared" si="85"/>
        <v>43722</v>
      </c>
      <c r="AG23" s="29">
        <f t="shared" si="85"/>
        <v>43729</v>
      </c>
      <c r="AH23" s="29">
        <f t="shared" ref="AH23:AK23" si="86">AH22+3</f>
        <v>43736</v>
      </c>
      <c r="AI23" s="29">
        <f t="shared" si="86"/>
        <v>43743</v>
      </c>
      <c r="AJ23" s="29">
        <f t="shared" si="86"/>
        <v>43750</v>
      </c>
      <c r="AK23" s="29">
        <f t="shared" si="86"/>
        <v>43757</v>
      </c>
      <c r="AL23" s="29">
        <f t="shared" ref="AL23:AO23" si="87">AL22+3</f>
        <v>43764</v>
      </c>
      <c r="AM23" s="29">
        <f t="shared" si="87"/>
        <v>43771</v>
      </c>
      <c r="AN23" s="29">
        <f t="shared" si="87"/>
        <v>43778</v>
      </c>
      <c r="AO23" s="29">
        <f t="shared" si="87"/>
        <v>43785</v>
      </c>
      <c r="AP23" s="29">
        <f t="shared" ref="AP23:AS23" si="88">AP22+3</f>
        <v>43792</v>
      </c>
      <c r="AQ23" s="29">
        <f t="shared" si="88"/>
        <v>43799</v>
      </c>
      <c r="AR23" s="29">
        <f t="shared" si="88"/>
        <v>43806</v>
      </c>
      <c r="AS23" s="29">
        <f t="shared" si="88"/>
        <v>43813</v>
      </c>
    </row>
    <row r="24" spans="1:45" s="2" customFormat="1" ht="12.75" x14ac:dyDescent="0.2">
      <c r="A24" s="3"/>
    </row>
    <row r="25" spans="1:45" s="2" customFormat="1" ht="12.75" x14ac:dyDescent="0.2">
      <c r="A25" s="3"/>
    </row>
    <row r="27" spans="1:45" s="11" customFormat="1" ht="18" x14ac:dyDescent="0.25">
      <c r="A27" s="10" t="s">
        <v>18</v>
      </c>
      <c r="B27" s="45" t="s">
        <v>41</v>
      </c>
      <c r="C27" s="45"/>
      <c r="D27" s="45"/>
      <c r="E27" s="45"/>
      <c r="F27" s="44" t="s">
        <v>42</v>
      </c>
      <c r="G27" s="44"/>
      <c r="H27" s="44"/>
      <c r="I27" s="44"/>
      <c r="J27" s="44" t="s">
        <v>43</v>
      </c>
      <c r="K27" s="44"/>
      <c r="L27" s="44"/>
      <c r="M27" s="44"/>
      <c r="N27" s="44" t="s">
        <v>44</v>
      </c>
      <c r="O27" s="44"/>
      <c r="P27" s="44"/>
      <c r="Q27" s="44"/>
      <c r="R27" s="44" t="s">
        <v>16</v>
      </c>
      <c r="S27" s="44"/>
      <c r="T27" s="44"/>
      <c r="U27" s="44"/>
      <c r="V27" s="44" t="s">
        <v>113</v>
      </c>
      <c r="W27" s="44"/>
      <c r="X27" s="44"/>
      <c r="Y27" s="44"/>
      <c r="Z27" s="44" t="s">
        <v>125</v>
      </c>
      <c r="AA27" s="44"/>
      <c r="AB27" s="44"/>
      <c r="AC27" s="44"/>
      <c r="AD27" s="44" t="s">
        <v>133</v>
      </c>
      <c r="AE27" s="44"/>
      <c r="AF27" s="44"/>
      <c r="AG27" s="44"/>
      <c r="AH27" s="44" t="s">
        <v>134</v>
      </c>
      <c r="AI27" s="44"/>
      <c r="AJ27" s="44"/>
      <c r="AK27" s="44"/>
      <c r="AL27" s="44" t="s">
        <v>135</v>
      </c>
      <c r="AM27" s="44"/>
      <c r="AN27" s="44"/>
      <c r="AO27" s="44"/>
      <c r="AP27" s="44" t="s">
        <v>136</v>
      </c>
      <c r="AQ27" s="44"/>
      <c r="AR27" s="44"/>
      <c r="AS27" s="44"/>
    </row>
    <row r="28" spans="1:45" s="11" customFormat="1" ht="18.75" x14ac:dyDescent="0.3">
      <c r="A28" s="16" t="s">
        <v>11</v>
      </c>
      <c r="B28" s="30">
        <v>1</v>
      </c>
      <c r="C28" s="30">
        <v>2</v>
      </c>
      <c r="D28" s="30">
        <v>3</v>
      </c>
      <c r="E28" s="30">
        <v>4</v>
      </c>
      <c r="F28" s="30">
        <v>5</v>
      </c>
      <c r="G28" s="30">
        <v>6</v>
      </c>
      <c r="H28" s="30">
        <v>7</v>
      </c>
      <c r="I28" s="30">
        <v>8</v>
      </c>
      <c r="J28" s="30">
        <v>9</v>
      </c>
      <c r="K28" s="30">
        <v>10</v>
      </c>
      <c r="L28" s="30">
        <v>11</v>
      </c>
      <c r="M28" s="30">
        <v>12</v>
      </c>
      <c r="N28" s="30">
        <v>13</v>
      </c>
      <c r="O28" s="30">
        <v>14</v>
      </c>
      <c r="P28" s="30">
        <v>15</v>
      </c>
      <c r="Q28" s="30">
        <v>16</v>
      </c>
      <c r="R28" s="30">
        <v>17</v>
      </c>
      <c r="S28" s="30">
        <v>18</v>
      </c>
      <c r="T28" s="30">
        <v>19</v>
      </c>
      <c r="U28" s="30">
        <v>20</v>
      </c>
      <c r="V28" s="30">
        <v>21</v>
      </c>
      <c r="W28" s="30">
        <v>22</v>
      </c>
      <c r="X28" s="30">
        <v>23</v>
      </c>
      <c r="Y28" s="30">
        <v>24</v>
      </c>
      <c r="Z28" s="30">
        <v>25</v>
      </c>
      <c r="AA28" s="30">
        <v>26</v>
      </c>
      <c r="AB28" s="30">
        <v>27</v>
      </c>
      <c r="AC28" s="30">
        <v>28</v>
      </c>
      <c r="AD28" s="30">
        <v>29</v>
      </c>
      <c r="AE28" s="30">
        <v>30</v>
      </c>
      <c r="AF28" s="30">
        <v>31</v>
      </c>
      <c r="AG28" s="30">
        <v>32</v>
      </c>
      <c r="AH28" s="30">
        <v>33</v>
      </c>
      <c r="AI28" s="30">
        <v>34</v>
      </c>
      <c r="AJ28" s="30">
        <v>35</v>
      </c>
      <c r="AK28" s="30">
        <v>36</v>
      </c>
      <c r="AL28" s="30">
        <v>37</v>
      </c>
      <c r="AM28" s="30">
        <v>38</v>
      </c>
      <c r="AN28" s="30">
        <v>39</v>
      </c>
      <c r="AO28" s="30">
        <v>40</v>
      </c>
      <c r="AP28" s="30">
        <v>41</v>
      </c>
      <c r="AQ28" s="30">
        <v>42</v>
      </c>
      <c r="AR28" s="30">
        <v>43</v>
      </c>
      <c r="AS28" s="30">
        <v>44</v>
      </c>
    </row>
    <row r="29" spans="1:45" s="11" customFormat="1" ht="18.75" x14ac:dyDescent="0.25">
      <c r="A29" s="18" t="s">
        <v>12</v>
      </c>
      <c r="B29" s="19" t="s">
        <v>75</v>
      </c>
      <c r="C29" s="19" t="s">
        <v>77</v>
      </c>
      <c r="D29" s="19" t="s">
        <v>79</v>
      </c>
      <c r="E29" s="19" t="s">
        <v>81</v>
      </c>
      <c r="F29" s="19" t="s">
        <v>82</v>
      </c>
      <c r="G29" s="19" t="s">
        <v>84</v>
      </c>
      <c r="H29" s="19" t="s">
        <v>85</v>
      </c>
      <c r="I29" s="19" t="s">
        <v>87</v>
      </c>
      <c r="J29" s="19" t="s">
        <v>89</v>
      </c>
      <c r="K29" s="19" t="s">
        <v>91</v>
      </c>
      <c r="L29" s="19" t="s">
        <v>93</v>
      </c>
      <c r="M29" s="19"/>
      <c r="N29" s="19" t="s">
        <v>95</v>
      </c>
      <c r="O29" s="19" t="s">
        <v>75</v>
      </c>
      <c r="P29" s="19" t="s">
        <v>77</v>
      </c>
      <c r="Q29" s="19" t="s">
        <v>79</v>
      </c>
      <c r="R29" s="19" t="s">
        <v>149</v>
      </c>
      <c r="S29" s="19" t="s">
        <v>82</v>
      </c>
      <c r="T29" s="19" t="s">
        <v>84</v>
      </c>
      <c r="U29" s="19" t="s">
        <v>141</v>
      </c>
      <c r="V29" s="19" t="s">
        <v>87</v>
      </c>
      <c r="W29" s="19" t="s">
        <v>89</v>
      </c>
      <c r="X29" s="19" t="s">
        <v>187</v>
      </c>
      <c r="Y29" s="19" t="s">
        <v>93</v>
      </c>
      <c r="Z29" s="19" t="s">
        <v>188</v>
      </c>
      <c r="AA29" s="19" t="s">
        <v>75</v>
      </c>
      <c r="AB29" s="19" t="s">
        <v>77</v>
      </c>
      <c r="AC29" s="19" t="s">
        <v>79</v>
      </c>
      <c r="AD29" s="19" t="s">
        <v>149</v>
      </c>
      <c r="AE29" s="19" t="s">
        <v>82</v>
      </c>
      <c r="AF29" s="19" t="s">
        <v>84</v>
      </c>
      <c r="AG29" s="19" t="s">
        <v>85</v>
      </c>
      <c r="AH29" s="19" t="s">
        <v>87</v>
      </c>
      <c r="AI29" s="19" t="s">
        <v>89</v>
      </c>
      <c r="AJ29" s="19" t="s">
        <v>91</v>
      </c>
      <c r="AK29" s="19" t="s">
        <v>93</v>
      </c>
      <c r="AL29" s="19" t="s">
        <v>95</v>
      </c>
      <c r="AM29" s="19" t="s">
        <v>75</v>
      </c>
      <c r="AN29" s="19" t="s">
        <v>77</v>
      </c>
      <c r="AO29" s="19" t="s">
        <v>79</v>
      </c>
      <c r="AP29" s="19" t="s">
        <v>149</v>
      </c>
      <c r="AQ29" s="19" t="s">
        <v>82</v>
      </c>
      <c r="AR29" s="19" t="s">
        <v>84</v>
      </c>
      <c r="AS29" s="19" t="s">
        <v>85</v>
      </c>
    </row>
    <row r="30" spans="1:45" s="11" customFormat="1" ht="18.75" x14ac:dyDescent="0.25">
      <c r="A30" s="18"/>
      <c r="B30" s="20" t="s">
        <v>29</v>
      </c>
      <c r="C30" s="20" t="s">
        <v>15</v>
      </c>
      <c r="D30" s="20" t="s">
        <v>29</v>
      </c>
      <c r="E30" s="20" t="s">
        <v>15</v>
      </c>
      <c r="F30" s="20" t="s">
        <v>29</v>
      </c>
      <c r="G30" s="20" t="s">
        <v>15</v>
      </c>
      <c r="H30" s="20" t="s">
        <v>29</v>
      </c>
      <c r="I30" s="20" t="s">
        <v>29</v>
      </c>
      <c r="J30" s="20" t="s">
        <v>29</v>
      </c>
      <c r="K30" s="20" t="s">
        <v>29</v>
      </c>
      <c r="L30" s="20" t="s">
        <v>29</v>
      </c>
      <c r="M30" s="19" t="s">
        <v>101</v>
      </c>
      <c r="N30" s="20" t="s">
        <v>29</v>
      </c>
      <c r="O30" s="20" t="s">
        <v>29</v>
      </c>
      <c r="P30" s="20" t="s">
        <v>15</v>
      </c>
      <c r="Q30" s="20" t="s">
        <v>29</v>
      </c>
      <c r="R30" s="20" t="s">
        <v>15</v>
      </c>
      <c r="S30" s="20" t="s">
        <v>29</v>
      </c>
      <c r="T30" s="20" t="s">
        <v>15</v>
      </c>
      <c r="U30" s="20" t="s">
        <v>29</v>
      </c>
      <c r="V30" s="20" t="s">
        <v>29</v>
      </c>
      <c r="W30" s="20" t="s">
        <v>29</v>
      </c>
      <c r="X30" s="20" t="s">
        <v>29</v>
      </c>
      <c r="Y30" s="20" t="s">
        <v>29</v>
      </c>
      <c r="Z30" s="20" t="s">
        <v>29</v>
      </c>
      <c r="AA30" s="20" t="s">
        <v>29</v>
      </c>
      <c r="AB30" s="20" t="s">
        <v>15</v>
      </c>
      <c r="AC30" s="20" t="s">
        <v>29</v>
      </c>
      <c r="AD30" s="20" t="s">
        <v>15</v>
      </c>
      <c r="AE30" s="20" t="s">
        <v>29</v>
      </c>
      <c r="AF30" s="20" t="s">
        <v>15</v>
      </c>
      <c r="AG30" s="20" t="s">
        <v>29</v>
      </c>
      <c r="AH30" s="20" t="s">
        <v>29</v>
      </c>
      <c r="AI30" s="20" t="s">
        <v>29</v>
      </c>
      <c r="AJ30" s="20" t="s">
        <v>29</v>
      </c>
      <c r="AK30" s="20" t="s">
        <v>29</v>
      </c>
      <c r="AL30" s="20" t="s">
        <v>29</v>
      </c>
      <c r="AM30" s="20" t="s">
        <v>29</v>
      </c>
      <c r="AN30" s="20" t="s">
        <v>15</v>
      </c>
      <c r="AO30" s="20" t="s">
        <v>29</v>
      </c>
      <c r="AP30" s="20" t="s">
        <v>15</v>
      </c>
      <c r="AQ30" s="20" t="s">
        <v>29</v>
      </c>
      <c r="AR30" s="20" t="s">
        <v>15</v>
      </c>
      <c r="AS30" s="20" t="s">
        <v>29</v>
      </c>
    </row>
    <row r="31" spans="1:45" s="11" customFormat="1" ht="18.75" x14ac:dyDescent="0.25">
      <c r="A31" s="18" t="s">
        <v>13</v>
      </c>
      <c r="B31" s="21" t="s">
        <v>76</v>
      </c>
      <c r="C31" s="21" t="s">
        <v>78</v>
      </c>
      <c r="D31" s="21" t="s">
        <v>80</v>
      </c>
      <c r="E31" s="21" t="s">
        <v>52</v>
      </c>
      <c r="F31" s="21" t="s">
        <v>83</v>
      </c>
      <c r="G31" s="21" t="s">
        <v>56</v>
      </c>
      <c r="H31" s="21" t="s">
        <v>86</v>
      </c>
      <c r="I31" s="21" t="s">
        <v>88</v>
      </c>
      <c r="J31" s="21" t="s">
        <v>90</v>
      </c>
      <c r="K31" s="21" t="s">
        <v>92</v>
      </c>
      <c r="L31" s="21" t="s">
        <v>94</v>
      </c>
      <c r="M31" s="21"/>
      <c r="N31" s="21" t="s">
        <v>96</v>
      </c>
      <c r="O31" s="21" t="s">
        <v>97</v>
      </c>
      <c r="P31" s="21">
        <v>909</v>
      </c>
      <c r="Q31" s="21" t="s">
        <v>98</v>
      </c>
      <c r="R31" s="21">
        <v>911</v>
      </c>
      <c r="S31" s="21" t="s">
        <v>99</v>
      </c>
      <c r="T31" s="21">
        <v>913</v>
      </c>
      <c r="U31" s="21" t="s">
        <v>100</v>
      </c>
      <c r="V31" s="21" t="s">
        <v>142</v>
      </c>
      <c r="W31" s="21" t="s">
        <v>143</v>
      </c>
      <c r="X31" s="21" t="s">
        <v>144</v>
      </c>
      <c r="Y31" s="21" t="s">
        <v>145</v>
      </c>
      <c r="Z31" s="21" t="s">
        <v>146</v>
      </c>
      <c r="AA31" s="21" t="s">
        <v>147</v>
      </c>
      <c r="AB31" s="21">
        <v>921</v>
      </c>
      <c r="AC31" s="21" t="s">
        <v>148</v>
      </c>
      <c r="AD31" s="21">
        <v>923</v>
      </c>
      <c r="AE31" s="21" t="s">
        <v>150</v>
      </c>
      <c r="AF31" s="21">
        <v>925</v>
      </c>
      <c r="AG31" s="21" t="s">
        <v>151</v>
      </c>
      <c r="AH31" s="21" t="s">
        <v>152</v>
      </c>
      <c r="AI31" s="21" t="s">
        <v>153</v>
      </c>
      <c r="AJ31" s="21" t="s">
        <v>154</v>
      </c>
      <c r="AK31" s="21" t="s">
        <v>155</v>
      </c>
      <c r="AL31" s="21" t="s">
        <v>156</v>
      </c>
      <c r="AM31" s="21" t="s">
        <v>157</v>
      </c>
      <c r="AN31" s="21">
        <v>933</v>
      </c>
      <c r="AO31" s="21" t="s">
        <v>158</v>
      </c>
      <c r="AP31" s="21">
        <v>935</v>
      </c>
      <c r="AQ31" s="21" t="s">
        <v>159</v>
      </c>
      <c r="AR31" s="21">
        <v>937</v>
      </c>
      <c r="AS31" s="21" t="s">
        <v>160</v>
      </c>
    </row>
    <row r="32" spans="1:45" s="32" customFormat="1" ht="15.75" x14ac:dyDescent="0.25">
      <c r="A32" s="22" t="s">
        <v>21</v>
      </c>
      <c r="B32" s="23">
        <v>43105</v>
      </c>
      <c r="C32" s="23">
        <f t="shared" ref="C32:L32" si="89">+B32+7</f>
        <v>43112</v>
      </c>
      <c r="D32" s="23">
        <f t="shared" si="89"/>
        <v>43119</v>
      </c>
      <c r="E32" s="23">
        <f t="shared" si="89"/>
        <v>43126</v>
      </c>
      <c r="F32" s="23">
        <f t="shared" si="89"/>
        <v>43133</v>
      </c>
      <c r="G32" s="23">
        <f t="shared" si="89"/>
        <v>43140</v>
      </c>
      <c r="H32" s="23">
        <f t="shared" si="89"/>
        <v>43147</v>
      </c>
      <c r="I32" s="23">
        <f t="shared" si="89"/>
        <v>43154</v>
      </c>
      <c r="J32" s="23">
        <f t="shared" si="89"/>
        <v>43161</v>
      </c>
      <c r="K32" s="23">
        <f t="shared" si="89"/>
        <v>43168</v>
      </c>
      <c r="L32" s="23">
        <f t="shared" si="89"/>
        <v>43175</v>
      </c>
      <c r="M32" s="31"/>
      <c r="N32" s="23">
        <f>+L32+14</f>
        <v>43189</v>
      </c>
      <c r="O32" s="23">
        <f t="shared" ref="O32:U32" si="90">+N32+7</f>
        <v>43196</v>
      </c>
      <c r="P32" s="23">
        <f t="shared" si="90"/>
        <v>43203</v>
      </c>
      <c r="Q32" s="23">
        <f t="shared" si="90"/>
        <v>43210</v>
      </c>
      <c r="R32" s="23">
        <f t="shared" si="90"/>
        <v>43217</v>
      </c>
      <c r="S32" s="23">
        <f t="shared" si="90"/>
        <v>43224</v>
      </c>
      <c r="T32" s="23">
        <f t="shared" si="90"/>
        <v>43231</v>
      </c>
      <c r="U32" s="23">
        <f t="shared" si="90"/>
        <v>43238</v>
      </c>
      <c r="V32" s="23">
        <f t="shared" ref="V32" si="91">+U32+7</f>
        <v>43245</v>
      </c>
      <c r="W32" s="23">
        <f t="shared" ref="W32" si="92">+V32+7</f>
        <v>43252</v>
      </c>
      <c r="X32" s="23">
        <f t="shared" ref="X32" si="93">+W32+7</f>
        <v>43259</v>
      </c>
      <c r="Y32" s="23">
        <f t="shared" ref="Y32" si="94">+X32+7</f>
        <v>43266</v>
      </c>
      <c r="Z32" s="23">
        <f t="shared" ref="Z32" si="95">+Y32+7</f>
        <v>43273</v>
      </c>
      <c r="AA32" s="23">
        <f t="shared" ref="AA32" si="96">+Z32+7</f>
        <v>43280</v>
      </c>
      <c r="AB32" s="23">
        <f t="shared" ref="AB32" si="97">+AA32+7</f>
        <v>43287</v>
      </c>
      <c r="AC32" s="23">
        <f t="shared" ref="AC32" si="98">+AB32+7</f>
        <v>43294</v>
      </c>
      <c r="AD32" s="23">
        <f t="shared" ref="AD32" si="99">+AC32+7</f>
        <v>43301</v>
      </c>
      <c r="AE32" s="23">
        <f t="shared" ref="AE32" si="100">+AD32+7</f>
        <v>43308</v>
      </c>
      <c r="AF32" s="23">
        <f t="shared" ref="AF32" si="101">+AE32+7</f>
        <v>43315</v>
      </c>
      <c r="AG32" s="23">
        <f t="shared" ref="AG32" si="102">+AF32+7</f>
        <v>43322</v>
      </c>
      <c r="AH32" s="23">
        <f t="shared" ref="AH32" si="103">+AG32+7</f>
        <v>43329</v>
      </c>
      <c r="AI32" s="23">
        <f t="shared" ref="AI32" si="104">+AH32+7</f>
        <v>43336</v>
      </c>
      <c r="AJ32" s="23">
        <f t="shared" ref="AJ32" si="105">+AI32+7</f>
        <v>43343</v>
      </c>
      <c r="AK32" s="23">
        <f t="shared" ref="AK32" si="106">+AJ32+7</f>
        <v>43350</v>
      </c>
      <c r="AL32" s="23">
        <f t="shared" ref="AL32" si="107">+AK32+7</f>
        <v>43357</v>
      </c>
      <c r="AM32" s="23">
        <f t="shared" ref="AM32" si="108">+AL32+7</f>
        <v>43364</v>
      </c>
      <c r="AN32" s="23">
        <f t="shared" ref="AN32" si="109">+AM32+7</f>
        <v>43371</v>
      </c>
      <c r="AO32" s="23">
        <f t="shared" ref="AO32" si="110">+AN32+7</f>
        <v>43378</v>
      </c>
      <c r="AP32" s="23">
        <f t="shared" ref="AP32" si="111">+AO32+7</f>
        <v>43385</v>
      </c>
      <c r="AQ32" s="23">
        <f t="shared" ref="AQ32" si="112">+AP32+7</f>
        <v>43392</v>
      </c>
      <c r="AR32" s="23">
        <f t="shared" ref="AR32" si="113">+AQ32+7</f>
        <v>43399</v>
      </c>
      <c r="AS32" s="23">
        <f t="shared" ref="AS32" si="114">+AR32+7</f>
        <v>43406</v>
      </c>
    </row>
    <row r="33" spans="1:45" s="32" customFormat="1" ht="15.75" x14ac:dyDescent="0.25">
      <c r="A33" s="25" t="s">
        <v>3</v>
      </c>
      <c r="B33" s="23">
        <f>B32+2</f>
        <v>43107</v>
      </c>
      <c r="C33" s="23">
        <f t="shared" ref="C33:D34" si="115">C32+2</f>
        <v>43114</v>
      </c>
      <c r="D33" s="23">
        <f t="shared" si="115"/>
        <v>43121</v>
      </c>
      <c r="E33" s="23">
        <f t="shared" ref="E33:L33" si="116">E32+2</f>
        <v>43128</v>
      </c>
      <c r="F33" s="23">
        <f t="shared" si="116"/>
        <v>43135</v>
      </c>
      <c r="G33" s="23">
        <f t="shared" si="116"/>
        <v>43142</v>
      </c>
      <c r="H33" s="23">
        <f t="shared" si="116"/>
        <v>43149</v>
      </c>
      <c r="I33" s="23">
        <f t="shared" si="116"/>
        <v>43156</v>
      </c>
      <c r="J33" s="23">
        <f t="shared" si="116"/>
        <v>43163</v>
      </c>
      <c r="K33" s="23">
        <f t="shared" si="116"/>
        <v>43170</v>
      </c>
      <c r="L33" s="23">
        <f t="shared" si="116"/>
        <v>43177</v>
      </c>
      <c r="M33" s="31"/>
      <c r="N33" s="23">
        <f t="shared" ref="N33:U33" si="117">N32+2</f>
        <v>43191</v>
      </c>
      <c r="O33" s="23">
        <f t="shared" si="117"/>
        <v>43198</v>
      </c>
      <c r="P33" s="23">
        <f t="shared" si="117"/>
        <v>43205</v>
      </c>
      <c r="Q33" s="23">
        <f t="shared" si="117"/>
        <v>43212</v>
      </c>
      <c r="R33" s="23">
        <f t="shared" si="117"/>
        <v>43219</v>
      </c>
      <c r="S33" s="23">
        <f t="shared" si="117"/>
        <v>43226</v>
      </c>
      <c r="T33" s="23">
        <f t="shared" si="117"/>
        <v>43233</v>
      </c>
      <c r="U33" s="23">
        <f t="shared" si="117"/>
        <v>43240</v>
      </c>
      <c r="V33" s="23">
        <f t="shared" ref="V33:Y33" si="118">V32+2</f>
        <v>43247</v>
      </c>
      <c r="W33" s="23">
        <f t="shared" si="118"/>
        <v>43254</v>
      </c>
      <c r="X33" s="23">
        <f t="shared" si="118"/>
        <v>43261</v>
      </c>
      <c r="Y33" s="23">
        <f t="shared" si="118"/>
        <v>43268</v>
      </c>
      <c r="Z33" s="23">
        <f t="shared" ref="Z33:AS33" si="119">Z32+2</f>
        <v>43275</v>
      </c>
      <c r="AA33" s="23">
        <f t="shared" si="119"/>
        <v>43282</v>
      </c>
      <c r="AB33" s="23">
        <f t="shared" si="119"/>
        <v>43289</v>
      </c>
      <c r="AC33" s="23">
        <f t="shared" si="119"/>
        <v>43296</v>
      </c>
      <c r="AD33" s="23">
        <f t="shared" si="119"/>
        <v>43303</v>
      </c>
      <c r="AE33" s="23">
        <f t="shared" si="119"/>
        <v>43310</v>
      </c>
      <c r="AF33" s="23">
        <f t="shared" si="119"/>
        <v>43317</v>
      </c>
      <c r="AG33" s="23">
        <f t="shared" si="119"/>
        <v>43324</v>
      </c>
      <c r="AH33" s="23">
        <f t="shared" si="119"/>
        <v>43331</v>
      </c>
      <c r="AI33" s="23">
        <f t="shared" si="119"/>
        <v>43338</v>
      </c>
      <c r="AJ33" s="23">
        <f t="shared" si="119"/>
        <v>43345</v>
      </c>
      <c r="AK33" s="23">
        <f t="shared" si="119"/>
        <v>43352</v>
      </c>
      <c r="AL33" s="23">
        <f t="shared" si="119"/>
        <v>43359</v>
      </c>
      <c r="AM33" s="23">
        <f t="shared" si="119"/>
        <v>43366</v>
      </c>
      <c r="AN33" s="23">
        <f t="shared" si="119"/>
        <v>43373</v>
      </c>
      <c r="AO33" s="23">
        <f t="shared" si="119"/>
        <v>43380</v>
      </c>
      <c r="AP33" s="23">
        <f t="shared" si="119"/>
        <v>43387</v>
      </c>
      <c r="AQ33" s="23">
        <f t="shared" si="119"/>
        <v>43394</v>
      </c>
      <c r="AR33" s="23">
        <f t="shared" si="119"/>
        <v>43401</v>
      </c>
      <c r="AS33" s="23">
        <f t="shared" si="119"/>
        <v>43408</v>
      </c>
    </row>
    <row r="34" spans="1:45" s="24" customFormat="1" ht="15.75" x14ac:dyDescent="0.25">
      <c r="A34" s="28" t="s">
        <v>27</v>
      </c>
      <c r="B34" s="23">
        <f>B33+2</f>
        <v>43109</v>
      </c>
      <c r="C34" s="23">
        <f t="shared" si="115"/>
        <v>43116</v>
      </c>
      <c r="D34" s="23">
        <f t="shared" si="115"/>
        <v>43123</v>
      </c>
      <c r="E34" s="23">
        <f t="shared" ref="E34:L34" si="120">E33+2</f>
        <v>43130</v>
      </c>
      <c r="F34" s="23">
        <f t="shared" si="120"/>
        <v>43137</v>
      </c>
      <c r="G34" s="23">
        <f t="shared" si="120"/>
        <v>43144</v>
      </c>
      <c r="H34" s="23">
        <f t="shared" si="120"/>
        <v>43151</v>
      </c>
      <c r="I34" s="23">
        <f t="shared" si="120"/>
        <v>43158</v>
      </c>
      <c r="J34" s="23">
        <f t="shared" si="120"/>
        <v>43165</v>
      </c>
      <c r="K34" s="23">
        <f t="shared" si="120"/>
        <v>43172</v>
      </c>
      <c r="L34" s="23">
        <f t="shared" si="120"/>
        <v>43179</v>
      </c>
      <c r="M34" s="31"/>
      <c r="N34" s="23">
        <f t="shared" ref="N34:U34" si="121">N33+2</f>
        <v>43193</v>
      </c>
      <c r="O34" s="23">
        <f t="shared" si="121"/>
        <v>43200</v>
      </c>
      <c r="P34" s="23">
        <f t="shared" si="121"/>
        <v>43207</v>
      </c>
      <c r="Q34" s="23">
        <f t="shared" si="121"/>
        <v>43214</v>
      </c>
      <c r="R34" s="23">
        <f t="shared" si="121"/>
        <v>43221</v>
      </c>
      <c r="S34" s="23">
        <f t="shared" si="121"/>
        <v>43228</v>
      </c>
      <c r="T34" s="23">
        <f t="shared" si="121"/>
        <v>43235</v>
      </c>
      <c r="U34" s="23">
        <f t="shared" si="121"/>
        <v>43242</v>
      </c>
      <c r="V34" s="23">
        <f t="shared" ref="V34:Y34" si="122">V33+2</f>
        <v>43249</v>
      </c>
      <c r="W34" s="23">
        <f t="shared" si="122"/>
        <v>43256</v>
      </c>
      <c r="X34" s="23">
        <f t="shared" si="122"/>
        <v>43263</v>
      </c>
      <c r="Y34" s="23">
        <f t="shared" si="122"/>
        <v>43270</v>
      </c>
      <c r="Z34" s="23">
        <f t="shared" ref="Z34:AS34" si="123">Z33+2</f>
        <v>43277</v>
      </c>
      <c r="AA34" s="23">
        <f t="shared" si="123"/>
        <v>43284</v>
      </c>
      <c r="AB34" s="23">
        <f t="shared" si="123"/>
        <v>43291</v>
      </c>
      <c r="AC34" s="23">
        <f t="shared" si="123"/>
        <v>43298</v>
      </c>
      <c r="AD34" s="23">
        <f t="shared" si="123"/>
        <v>43305</v>
      </c>
      <c r="AE34" s="23">
        <f t="shared" si="123"/>
        <v>43312</v>
      </c>
      <c r="AF34" s="23">
        <f t="shared" si="123"/>
        <v>43319</v>
      </c>
      <c r="AG34" s="23">
        <f t="shared" si="123"/>
        <v>43326</v>
      </c>
      <c r="AH34" s="23">
        <f t="shared" si="123"/>
        <v>43333</v>
      </c>
      <c r="AI34" s="23">
        <f t="shared" si="123"/>
        <v>43340</v>
      </c>
      <c r="AJ34" s="23">
        <f t="shared" si="123"/>
        <v>43347</v>
      </c>
      <c r="AK34" s="23">
        <f t="shared" si="123"/>
        <v>43354</v>
      </c>
      <c r="AL34" s="23">
        <f t="shared" si="123"/>
        <v>43361</v>
      </c>
      <c r="AM34" s="23">
        <f t="shared" si="123"/>
        <v>43368</v>
      </c>
      <c r="AN34" s="23">
        <f t="shared" si="123"/>
        <v>43375</v>
      </c>
      <c r="AO34" s="23">
        <f t="shared" si="123"/>
        <v>43382</v>
      </c>
      <c r="AP34" s="23">
        <f t="shared" si="123"/>
        <v>43389</v>
      </c>
      <c r="AQ34" s="23">
        <f t="shared" si="123"/>
        <v>43396</v>
      </c>
      <c r="AR34" s="23">
        <f t="shared" si="123"/>
        <v>43403</v>
      </c>
      <c r="AS34" s="23">
        <f t="shared" si="123"/>
        <v>43410</v>
      </c>
    </row>
    <row r="35" spans="1:45" s="32" customFormat="1" ht="15.75" x14ac:dyDescent="0.25">
      <c r="A35" s="28" t="s">
        <v>20</v>
      </c>
      <c r="B35" s="23">
        <f>B34+3</f>
        <v>43112</v>
      </c>
      <c r="C35" s="23">
        <f t="shared" ref="C35:D35" si="124">C34+3</f>
        <v>43119</v>
      </c>
      <c r="D35" s="23">
        <f t="shared" si="124"/>
        <v>43126</v>
      </c>
      <c r="E35" s="23">
        <f t="shared" ref="E35:L35" si="125">E34+3</f>
        <v>43133</v>
      </c>
      <c r="F35" s="23">
        <f t="shared" si="125"/>
        <v>43140</v>
      </c>
      <c r="G35" s="23">
        <f t="shared" si="125"/>
        <v>43147</v>
      </c>
      <c r="H35" s="23">
        <f t="shared" si="125"/>
        <v>43154</v>
      </c>
      <c r="I35" s="23">
        <f t="shared" si="125"/>
        <v>43161</v>
      </c>
      <c r="J35" s="23">
        <f t="shared" si="125"/>
        <v>43168</v>
      </c>
      <c r="K35" s="23">
        <f t="shared" si="125"/>
        <v>43175</v>
      </c>
      <c r="L35" s="23">
        <f t="shared" si="125"/>
        <v>43182</v>
      </c>
      <c r="M35" s="31"/>
      <c r="N35" s="23">
        <f t="shared" ref="N35:U35" si="126">N34+3</f>
        <v>43196</v>
      </c>
      <c r="O35" s="23">
        <f t="shared" si="126"/>
        <v>43203</v>
      </c>
      <c r="P35" s="23">
        <f t="shared" si="126"/>
        <v>43210</v>
      </c>
      <c r="Q35" s="23">
        <f t="shared" si="126"/>
        <v>43217</v>
      </c>
      <c r="R35" s="23">
        <f t="shared" si="126"/>
        <v>43224</v>
      </c>
      <c r="S35" s="23">
        <f t="shared" si="126"/>
        <v>43231</v>
      </c>
      <c r="T35" s="23">
        <f t="shared" si="126"/>
        <v>43238</v>
      </c>
      <c r="U35" s="23">
        <f t="shared" si="126"/>
        <v>43245</v>
      </c>
      <c r="V35" s="23">
        <f t="shared" ref="V35:Y35" si="127">V34+3</f>
        <v>43252</v>
      </c>
      <c r="W35" s="23">
        <f t="shared" si="127"/>
        <v>43259</v>
      </c>
      <c r="X35" s="23">
        <f t="shared" si="127"/>
        <v>43266</v>
      </c>
      <c r="Y35" s="23">
        <f t="shared" si="127"/>
        <v>43273</v>
      </c>
      <c r="Z35" s="23">
        <f t="shared" ref="Z35:AS35" si="128">Z34+3</f>
        <v>43280</v>
      </c>
      <c r="AA35" s="23">
        <f t="shared" si="128"/>
        <v>43287</v>
      </c>
      <c r="AB35" s="23">
        <f t="shared" si="128"/>
        <v>43294</v>
      </c>
      <c r="AC35" s="23">
        <f t="shared" si="128"/>
        <v>43301</v>
      </c>
      <c r="AD35" s="23">
        <f t="shared" si="128"/>
        <v>43308</v>
      </c>
      <c r="AE35" s="23">
        <f t="shared" si="128"/>
        <v>43315</v>
      </c>
      <c r="AF35" s="23">
        <f t="shared" si="128"/>
        <v>43322</v>
      </c>
      <c r="AG35" s="23">
        <f t="shared" si="128"/>
        <v>43329</v>
      </c>
      <c r="AH35" s="23">
        <f t="shared" si="128"/>
        <v>43336</v>
      </c>
      <c r="AI35" s="23">
        <f t="shared" si="128"/>
        <v>43343</v>
      </c>
      <c r="AJ35" s="23">
        <f t="shared" si="128"/>
        <v>43350</v>
      </c>
      <c r="AK35" s="23">
        <f t="shared" si="128"/>
        <v>43357</v>
      </c>
      <c r="AL35" s="23">
        <f t="shared" si="128"/>
        <v>43364</v>
      </c>
      <c r="AM35" s="23">
        <f t="shared" si="128"/>
        <v>43371</v>
      </c>
      <c r="AN35" s="23">
        <f t="shared" si="128"/>
        <v>43378</v>
      </c>
      <c r="AO35" s="23">
        <f t="shared" si="128"/>
        <v>43385</v>
      </c>
      <c r="AP35" s="23">
        <f t="shared" si="128"/>
        <v>43392</v>
      </c>
      <c r="AQ35" s="23">
        <f t="shared" si="128"/>
        <v>43399</v>
      </c>
      <c r="AR35" s="23">
        <f t="shared" si="128"/>
        <v>43406</v>
      </c>
      <c r="AS35" s="23">
        <f t="shared" si="128"/>
        <v>43413</v>
      </c>
    </row>
    <row r="36" spans="1:45" s="32" customFormat="1" ht="15.75" x14ac:dyDescent="0.25">
      <c r="A36" s="28" t="s">
        <v>4</v>
      </c>
      <c r="B36" s="23">
        <f>B35+4</f>
        <v>43116</v>
      </c>
      <c r="C36" s="23">
        <f t="shared" ref="C36:D36" si="129">C35+4</f>
        <v>43123</v>
      </c>
      <c r="D36" s="23">
        <f t="shared" si="129"/>
        <v>43130</v>
      </c>
      <c r="E36" s="23">
        <f t="shared" ref="E36:L36" si="130">E35+4</f>
        <v>43137</v>
      </c>
      <c r="F36" s="23">
        <f t="shared" si="130"/>
        <v>43144</v>
      </c>
      <c r="G36" s="23">
        <f t="shared" si="130"/>
        <v>43151</v>
      </c>
      <c r="H36" s="23">
        <f t="shared" si="130"/>
        <v>43158</v>
      </c>
      <c r="I36" s="23">
        <f t="shared" si="130"/>
        <v>43165</v>
      </c>
      <c r="J36" s="23">
        <f t="shared" si="130"/>
        <v>43172</v>
      </c>
      <c r="K36" s="23">
        <f t="shared" si="130"/>
        <v>43179</v>
      </c>
      <c r="L36" s="23">
        <f t="shared" si="130"/>
        <v>43186</v>
      </c>
      <c r="M36" s="31"/>
      <c r="N36" s="23">
        <f t="shared" ref="N36:U36" si="131">N35+4</f>
        <v>43200</v>
      </c>
      <c r="O36" s="23">
        <f t="shared" si="131"/>
        <v>43207</v>
      </c>
      <c r="P36" s="23">
        <f t="shared" si="131"/>
        <v>43214</v>
      </c>
      <c r="Q36" s="23">
        <f t="shared" si="131"/>
        <v>43221</v>
      </c>
      <c r="R36" s="23">
        <f t="shared" si="131"/>
        <v>43228</v>
      </c>
      <c r="S36" s="23">
        <f t="shared" si="131"/>
        <v>43235</v>
      </c>
      <c r="T36" s="23">
        <f t="shared" si="131"/>
        <v>43242</v>
      </c>
      <c r="U36" s="23">
        <f t="shared" si="131"/>
        <v>43249</v>
      </c>
      <c r="V36" s="23">
        <f t="shared" ref="V36:Y36" si="132">V35+4</f>
        <v>43256</v>
      </c>
      <c r="W36" s="23">
        <f t="shared" si="132"/>
        <v>43263</v>
      </c>
      <c r="X36" s="23">
        <f t="shared" si="132"/>
        <v>43270</v>
      </c>
      <c r="Y36" s="23">
        <f t="shared" si="132"/>
        <v>43277</v>
      </c>
      <c r="Z36" s="23">
        <f t="shared" ref="Z36:AS36" si="133">Z35+4</f>
        <v>43284</v>
      </c>
      <c r="AA36" s="23">
        <f t="shared" si="133"/>
        <v>43291</v>
      </c>
      <c r="AB36" s="23">
        <f t="shared" si="133"/>
        <v>43298</v>
      </c>
      <c r="AC36" s="23">
        <f t="shared" si="133"/>
        <v>43305</v>
      </c>
      <c r="AD36" s="23">
        <f t="shared" si="133"/>
        <v>43312</v>
      </c>
      <c r="AE36" s="23">
        <f t="shared" si="133"/>
        <v>43319</v>
      </c>
      <c r="AF36" s="23">
        <f t="shared" si="133"/>
        <v>43326</v>
      </c>
      <c r="AG36" s="23">
        <f t="shared" si="133"/>
        <v>43333</v>
      </c>
      <c r="AH36" s="23">
        <f t="shared" si="133"/>
        <v>43340</v>
      </c>
      <c r="AI36" s="23">
        <f t="shared" si="133"/>
        <v>43347</v>
      </c>
      <c r="AJ36" s="23">
        <f t="shared" si="133"/>
        <v>43354</v>
      </c>
      <c r="AK36" s="23">
        <f t="shared" si="133"/>
        <v>43361</v>
      </c>
      <c r="AL36" s="23">
        <f t="shared" si="133"/>
        <v>43368</v>
      </c>
      <c r="AM36" s="23">
        <f t="shared" si="133"/>
        <v>43375</v>
      </c>
      <c r="AN36" s="23">
        <f t="shared" si="133"/>
        <v>43382</v>
      </c>
      <c r="AO36" s="23">
        <f t="shared" si="133"/>
        <v>43389</v>
      </c>
      <c r="AP36" s="23">
        <f t="shared" si="133"/>
        <v>43396</v>
      </c>
      <c r="AQ36" s="23">
        <f t="shared" si="133"/>
        <v>43403</v>
      </c>
      <c r="AR36" s="23">
        <f t="shared" si="133"/>
        <v>43410</v>
      </c>
      <c r="AS36" s="23">
        <f t="shared" si="133"/>
        <v>43417</v>
      </c>
    </row>
    <row r="37" spans="1:45" s="32" customFormat="1" ht="15.75" x14ac:dyDescent="0.25">
      <c r="A37" s="28" t="s">
        <v>0</v>
      </c>
      <c r="B37" s="23">
        <f>B36+7</f>
        <v>43123</v>
      </c>
      <c r="C37" s="23">
        <f t="shared" ref="C37:D37" si="134">C36+7</f>
        <v>43130</v>
      </c>
      <c r="D37" s="23">
        <f t="shared" si="134"/>
        <v>43137</v>
      </c>
      <c r="E37" s="23">
        <f t="shared" ref="E37:L37" si="135">E36+7</f>
        <v>43144</v>
      </c>
      <c r="F37" s="23">
        <f t="shared" si="135"/>
        <v>43151</v>
      </c>
      <c r="G37" s="23">
        <f t="shared" si="135"/>
        <v>43158</v>
      </c>
      <c r="H37" s="23">
        <f t="shared" si="135"/>
        <v>43165</v>
      </c>
      <c r="I37" s="23">
        <f t="shared" si="135"/>
        <v>43172</v>
      </c>
      <c r="J37" s="23">
        <f t="shared" si="135"/>
        <v>43179</v>
      </c>
      <c r="K37" s="23">
        <f t="shared" si="135"/>
        <v>43186</v>
      </c>
      <c r="L37" s="23">
        <f t="shared" si="135"/>
        <v>43193</v>
      </c>
      <c r="M37" s="31"/>
      <c r="N37" s="23">
        <f t="shared" ref="N37:U37" si="136">N36+7</f>
        <v>43207</v>
      </c>
      <c r="O37" s="23">
        <f t="shared" si="136"/>
        <v>43214</v>
      </c>
      <c r="P37" s="23">
        <f t="shared" si="136"/>
        <v>43221</v>
      </c>
      <c r="Q37" s="23">
        <f t="shared" si="136"/>
        <v>43228</v>
      </c>
      <c r="R37" s="23">
        <f t="shared" si="136"/>
        <v>43235</v>
      </c>
      <c r="S37" s="23">
        <f t="shared" si="136"/>
        <v>43242</v>
      </c>
      <c r="T37" s="23">
        <f t="shared" si="136"/>
        <v>43249</v>
      </c>
      <c r="U37" s="23">
        <f t="shared" si="136"/>
        <v>43256</v>
      </c>
      <c r="V37" s="23">
        <f t="shared" ref="V37:Y37" si="137">V36+7</f>
        <v>43263</v>
      </c>
      <c r="W37" s="23">
        <f t="shared" si="137"/>
        <v>43270</v>
      </c>
      <c r="X37" s="23">
        <f t="shared" si="137"/>
        <v>43277</v>
      </c>
      <c r="Y37" s="23">
        <f t="shared" si="137"/>
        <v>43284</v>
      </c>
      <c r="Z37" s="23">
        <f t="shared" ref="Z37:AS37" si="138">Z36+7</f>
        <v>43291</v>
      </c>
      <c r="AA37" s="23">
        <f t="shared" si="138"/>
        <v>43298</v>
      </c>
      <c r="AB37" s="23">
        <f t="shared" si="138"/>
        <v>43305</v>
      </c>
      <c r="AC37" s="23">
        <f t="shared" si="138"/>
        <v>43312</v>
      </c>
      <c r="AD37" s="23">
        <f t="shared" si="138"/>
        <v>43319</v>
      </c>
      <c r="AE37" s="23">
        <f t="shared" si="138"/>
        <v>43326</v>
      </c>
      <c r="AF37" s="23">
        <f t="shared" si="138"/>
        <v>43333</v>
      </c>
      <c r="AG37" s="23">
        <f t="shared" si="138"/>
        <v>43340</v>
      </c>
      <c r="AH37" s="23">
        <f t="shared" si="138"/>
        <v>43347</v>
      </c>
      <c r="AI37" s="23">
        <f t="shared" si="138"/>
        <v>43354</v>
      </c>
      <c r="AJ37" s="23">
        <f t="shared" si="138"/>
        <v>43361</v>
      </c>
      <c r="AK37" s="23">
        <f t="shared" si="138"/>
        <v>43368</v>
      </c>
      <c r="AL37" s="23">
        <f t="shared" si="138"/>
        <v>43375</v>
      </c>
      <c r="AM37" s="23">
        <f t="shared" si="138"/>
        <v>43382</v>
      </c>
      <c r="AN37" s="23">
        <f t="shared" si="138"/>
        <v>43389</v>
      </c>
      <c r="AO37" s="23">
        <f t="shared" si="138"/>
        <v>43396</v>
      </c>
      <c r="AP37" s="23">
        <f t="shared" si="138"/>
        <v>43403</v>
      </c>
      <c r="AQ37" s="23">
        <f t="shared" si="138"/>
        <v>43410</v>
      </c>
      <c r="AR37" s="23">
        <f t="shared" si="138"/>
        <v>43417</v>
      </c>
      <c r="AS37" s="23">
        <f t="shared" si="138"/>
        <v>43424</v>
      </c>
    </row>
    <row r="38" spans="1:45" s="32" customFormat="1" ht="15.75" x14ac:dyDescent="0.25">
      <c r="A38" s="25" t="s">
        <v>10</v>
      </c>
      <c r="B38" s="27">
        <f>B37+17</f>
        <v>43140</v>
      </c>
      <c r="C38" s="27">
        <f t="shared" ref="C38:D38" si="139">C37+17</f>
        <v>43147</v>
      </c>
      <c r="D38" s="27">
        <f t="shared" si="139"/>
        <v>43154</v>
      </c>
      <c r="E38" s="27">
        <f t="shared" ref="E38:L38" si="140">E37+17</f>
        <v>43161</v>
      </c>
      <c r="F38" s="27">
        <f t="shared" si="140"/>
        <v>43168</v>
      </c>
      <c r="G38" s="27">
        <f t="shared" si="140"/>
        <v>43175</v>
      </c>
      <c r="H38" s="27">
        <f t="shared" si="140"/>
        <v>43182</v>
      </c>
      <c r="I38" s="27">
        <f t="shared" si="140"/>
        <v>43189</v>
      </c>
      <c r="J38" s="27">
        <f t="shared" si="140"/>
        <v>43196</v>
      </c>
      <c r="K38" s="27">
        <f t="shared" si="140"/>
        <v>43203</v>
      </c>
      <c r="L38" s="27">
        <f t="shared" si="140"/>
        <v>43210</v>
      </c>
      <c r="M38" s="31"/>
      <c r="N38" s="27">
        <f t="shared" ref="N38:U38" si="141">N37+17</f>
        <v>43224</v>
      </c>
      <c r="O38" s="27">
        <f t="shared" si="141"/>
        <v>43231</v>
      </c>
      <c r="P38" s="27">
        <f t="shared" si="141"/>
        <v>43238</v>
      </c>
      <c r="Q38" s="27">
        <f t="shared" si="141"/>
        <v>43245</v>
      </c>
      <c r="R38" s="27">
        <f t="shared" si="141"/>
        <v>43252</v>
      </c>
      <c r="S38" s="27">
        <f t="shared" si="141"/>
        <v>43259</v>
      </c>
      <c r="T38" s="27">
        <f t="shared" si="141"/>
        <v>43266</v>
      </c>
      <c r="U38" s="27">
        <f t="shared" si="141"/>
        <v>43273</v>
      </c>
      <c r="V38" s="27">
        <f t="shared" ref="V38:Y38" si="142">V37+17</f>
        <v>43280</v>
      </c>
      <c r="W38" s="27">
        <f t="shared" si="142"/>
        <v>43287</v>
      </c>
      <c r="X38" s="27">
        <f t="shared" si="142"/>
        <v>43294</v>
      </c>
      <c r="Y38" s="27">
        <f t="shared" si="142"/>
        <v>43301</v>
      </c>
      <c r="Z38" s="27">
        <f t="shared" ref="Z38:AS38" si="143">Z37+17</f>
        <v>43308</v>
      </c>
      <c r="AA38" s="27">
        <f t="shared" si="143"/>
        <v>43315</v>
      </c>
      <c r="AB38" s="27">
        <f t="shared" si="143"/>
        <v>43322</v>
      </c>
      <c r="AC38" s="27">
        <f t="shared" si="143"/>
        <v>43329</v>
      </c>
      <c r="AD38" s="27">
        <f t="shared" si="143"/>
        <v>43336</v>
      </c>
      <c r="AE38" s="27">
        <f t="shared" si="143"/>
        <v>43343</v>
      </c>
      <c r="AF38" s="27">
        <f t="shared" si="143"/>
        <v>43350</v>
      </c>
      <c r="AG38" s="27">
        <f t="shared" si="143"/>
        <v>43357</v>
      </c>
      <c r="AH38" s="27">
        <f t="shared" si="143"/>
        <v>43364</v>
      </c>
      <c r="AI38" s="27">
        <f t="shared" si="143"/>
        <v>43371</v>
      </c>
      <c r="AJ38" s="27">
        <f t="shared" si="143"/>
        <v>43378</v>
      </c>
      <c r="AK38" s="27">
        <f t="shared" si="143"/>
        <v>43385</v>
      </c>
      <c r="AL38" s="27">
        <f t="shared" si="143"/>
        <v>43392</v>
      </c>
      <c r="AM38" s="27">
        <f t="shared" si="143"/>
        <v>43399</v>
      </c>
      <c r="AN38" s="27">
        <f t="shared" si="143"/>
        <v>43406</v>
      </c>
      <c r="AO38" s="27">
        <f t="shared" si="143"/>
        <v>43413</v>
      </c>
      <c r="AP38" s="27">
        <f t="shared" si="143"/>
        <v>43420</v>
      </c>
      <c r="AQ38" s="27">
        <f t="shared" si="143"/>
        <v>43427</v>
      </c>
      <c r="AR38" s="27">
        <f t="shared" si="143"/>
        <v>43434</v>
      </c>
      <c r="AS38" s="27">
        <f t="shared" si="143"/>
        <v>43441</v>
      </c>
    </row>
    <row r="39" spans="1:45" s="32" customFormat="1" ht="15.75" x14ac:dyDescent="0.25">
      <c r="A39" s="25" t="s">
        <v>8</v>
      </c>
      <c r="B39" s="29">
        <f>B38+2</f>
        <v>43142</v>
      </c>
      <c r="C39" s="29">
        <f t="shared" ref="C39:D40" si="144">C38+2</f>
        <v>43149</v>
      </c>
      <c r="D39" s="29">
        <f t="shared" si="144"/>
        <v>43156</v>
      </c>
      <c r="E39" s="29">
        <f t="shared" ref="E39:L39" si="145">E38+2</f>
        <v>43163</v>
      </c>
      <c r="F39" s="29">
        <f t="shared" si="145"/>
        <v>43170</v>
      </c>
      <c r="G39" s="29">
        <f t="shared" si="145"/>
        <v>43177</v>
      </c>
      <c r="H39" s="29">
        <f t="shared" si="145"/>
        <v>43184</v>
      </c>
      <c r="I39" s="29">
        <f t="shared" si="145"/>
        <v>43191</v>
      </c>
      <c r="J39" s="29">
        <f t="shared" si="145"/>
        <v>43198</v>
      </c>
      <c r="K39" s="29">
        <f t="shared" si="145"/>
        <v>43205</v>
      </c>
      <c r="L39" s="29">
        <f t="shared" si="145"/>
        <v>43212</v>
      </c>
      <c r="M39" s="33"/>
      <c r="N39" s="29">
        <f t="shared" ref="N39:U39" si="146">N38+2</f>
        <v>43226</v>
      </c>
      <c r="O39" s="29">
        <f t="shared" si="146"/>
        <v>43233</v>
      </c>
      <c r="P39" s="29">
        <f t="shared" si="146"/>
        <v>43240</v>
      </c>
      <c r="Q39" s="29">
        <f t="shared" si="146"/>
        <v>43247</v>
      </c>
      <c r="R39" s="29">
        <f t="shared" si="146"/>
        <v>43254</v>
      </c>
      <c r="S39" s="29">
        <f t="shared" si="146"/>
        <v>43261</v>
      </c>
      <c r="T39" s="29">
        <f t="shared" si="146"/>
        <v>43268</v>
      </c>
      <c r="U39" s="29">
        <f t="shared" si="146"/>
        <v>43275</v>
      </c>
      <c r="V39" s="29">
        <f t="shared" ref="V39:Y39" si="147">V38+2</f>
        <v>43282</v>
      </c>
      <c r="W39" s="29">
        <f t="shared" si="147"/>
        <v>43289</v>
      </c>
      <c r="X39" s="29">
        <f t="shared" si="147"/>
        <v>43296</v>
      </c>
      <c r="Y39" s="29">
        <f t="shared" si="147"/>
        <v>43303</v>
      </c>
      <c r="Z39" s="29">
        <f t="shared" ref="Z39:AS39" si="148">Z38+2</f>
        <v>43310</v>
      </c>
      <c r="AA39" s="29">
        <f t="shared" si="148"/>
        <v>43317</v>
      </c>
      <c r="AB39" s="29">
        <f t="shared" si="148"/>
        <v>43324</v>
      </c>
      <c r="AC39" s="29">
        <f t="shared" si="148"/>
        <v>43331</v>
      </c>
      <c r="AD39" s="29">
        <f t="shared" si="148"/>
        <v>43338</v>
      </c>
      <c r="AE39" s="29">
        <f t="shared" si="148"/>
        <v>43345</v>
      </c>
      <c r="AF39" s="29">
        <f t="shared" si="148"/>
        <v>43352</v>
      </c>
      <c r="AG39" s="29">
        <f t="shared" si="148"/>
        <v>43359</v>
      </c>
      <c r="AH39" s="29">
        <f t="shared" si="148"/>
        <v>43366</v>
      </c>
      <c r="AI39" s="29">
        <f t="shared" si="148"/>
        <v>43373</v>
      </c>
      <c r="AJ39" s="29">
        <f t="shared" si="148"/>
        <v>43380</v>
      </c>
      <c r="AK39" s="29">
        <f t="shared" si="148"/>
        <v>43387</v>
      </c>
      <c r="AL39" s="29">
        <f t="shared" si="148"/>
        <v>43394</v>
      </c>
      <c r="AM39" s="29">
        <f t="shared" si="148"/>
        <v>43401</v>
      </c>
      <c r="AN39" s="29">
        <f t="shared" si="148"/>
        <v>43408</v>
      </c>
      <c r="AO39" s="29">
        <f t="shared" si="148"/>
        <v>43415</v>
      </c>
      <c r="AP39" s="29">
        <f t="shared" si="148"/>
        <v>43422</v>
      </c>
      <c r="AQ39" s="29">
        <f t="shared" si="148"/>
        <v>43429</v>
      </c>
      <c r="AR39" s="29">
        <f t="shared" si="148"/>
        <v>43436</v>
      </c>
      <c r="AS39" s="29">
        <f t="shared" si="148"/>
        <v>43443</v>
      </c>
    </row>
    <row r="40" spans="1:45" s="32" customFormat="1" ht="15.75" x14ac:dyDescent="0.25">
      <c r="A40" s="25" t="s">
        <v>7</v>
      </c>
      <c r="B40" s="29">
        <f>B39+2</f>
        <v>43144</v>
      </c>
      <c r="C40" s="29">
        <f t="shared" si="144"/>
        <v>43151</v>
      </c>
      <c r="D40" s="29">
        <f t="shared" si="144"/>
        <v>43158</v>
      </c>
      <c r="E40" s="29">
        <f t="shared" ref="E40:L40" si="149">E39+2</f>
        <v>43165</v>
      </c>
      <c r="F40" s="29">
        <f t="shared" si="149"/>
        <v>43172</v>
      </c>
      <c r="G40" s="29">
        <f t="shared" si="149"/>
        <v>43179</v>
      </c>
      <c r="H40" s="29">
        <f t="shared" si="149"/>
        <v>43186</v>
      </c>
      <c r="I40" s="29">
        <f t="shared" si="149"/>
        <v>43193</v>
      </c>
      <c r="J40" s="29">
        <f t="shared" si="149"/>
        <v>43200</v>
      </c>
      <c r="K40" s="29">
        <f t="shared" si="149"/>
        <v>43207</v>
      </c>
      <c r="L40" s="29">
        <f t="shared" si="149"/>
        <v>43214</v>
      </c>
      <c r="M40" s="33"/>
      <c r="N40" s="29">
        <f t="shared" ref="N40:U40" si="150">N39+2</f>
        <v>43228</v>
      </c>
      <c r="O40" s="29">
        <f t="shared" si="150"/>
        <v>43235</v>
      </c>
      <c r="P40" s="29">
        <f t="shared" si="150"/>
        <v>43242</v>
      </c>
      <c r="Q40" s="29">
        <f t="shared" si="150"/>
        <v>43249</v>
      </c>
      <c r="R40" s="29">
        <f t="shared" si="150"/>
        <v>43256</v>
      </c>
      <c r="S40" s="29">
        <f t="shared" si="150"/>
        <v>43263</v>
      </c>
      <c r="T40" s="29">
        <f t="shared" si="150"/>
        <v>43270</v>
      </c>
      <c r="U40" s="29">
        <f t="shared" si="150"/>
        <v>43277</v>
      </c>
      <c r="V40" s="29">
        <f t="shared" ref="V40:Y40" si="151">V39+2</f>
        <v>43284</v>
      </c>
      <c r="W40" s="29">
        <f t="shared" si="151"/>
        <v>43291</v>
      </c>
      <c r="X40" s="29">
        <f t="shared" si="151"/>
        <v>43298</v>
      </c>
      <c r="Y40" s="29">
        <f t="shared" si="151"/>
        <v>43305</v>
      </c>
      <c r="Z40" s="29">
        <f t="shared" ref="Z40:AS40" si="152">Z39+2</f>
        <v>43312</v>
      </c>
      <c r="AA40" s="29">
        <f t="shared" si="152"/>
        <v>43319</v>
      </c>
      <c r="AB40" s="29">
        <f t="shared" si="152"/>
        <v>43326</v>
      </c>
      <c r="AC40" s="29">
        <f t="shared" si="152"/>
        <v>43333</v>
      </c>
      <c r="AD40" s="29">
        <f t="shared" si="152"/>
        <v>43340</v>
      </c>
      <c r="AE40" s="29">
        <f t="shared" si="152"/>
        <v>43347</v>
      </c>
      <c r="AF40" s="29">
        <f t="shared" si="152"/>
        <v>43354</v>
      </c>
      <c r="AG40" s="29">
        <f t="shared" si="152"/>
        <v>43361</v>
      </c>
      <c r="AH40" s="29">
        <f t="shared" si="152"/>
        <v>43368</v>
      </c>
      <c r="AI40" s="29">
        <f t="shared" si="152"/>
        <v>43375</v>
      </c>
      <c r="AJ40" s="29">
        <f t="shared" si="152"/>
        <v>43382</v>
      </c>
      <c r="AK40" s="29">
        <f t="shared" si="152"/>
        <v>43389</v>
      </c>
      <c r="AL40" s="29">
        <f t="shared" si="152"/>
        <v>43396</v>
      </c>
      <c r="AM40" s="29">
        <f t="shared" si="152"/>
        <v>43403</v>
      </c>
      <c r="AN40" s="29">
        <f t="shared" si="152"/>
        <v>43410</v>
      </c>
      <c r="AO40" s="29">
        <f t="shared" si="152"/>
        <v>43417</v>
      </c>
      <c r="AP40" s="29">
        <f t="shared" si="152"/>
        <v>43424</v>
      </c>
      <c r="AQ40" s="29">
        <f t="shared" si="152"/>
        <v>43431</v>
      </c>
      <c r="AR40" s="29">
        <f t="shared" si="152"/>
        <v>43438</v>
      </c>
      <c r="AS40" s="29">
        <f t="shared" si="152"/>
        <v>43445</v>
      </c>
    </row>
    <row r="41" spans="1:45" s="32" customFormat="1" ht="15.75" x14ac:dyDescent="0.25">
      <c r="A41" s="25" t="s">
        <v>6</v>
      </c>
      <c r="B41" s="29">
        <f>B40+3</f>
        <v>43147</v>
      </c>
      <c r="C41" s="29">
        <f t="shared" ref="C41:D41" si="153">C40+3</f>
        <v>43154</v>
      </c>
      <c r="D41" s="29">
        <f t="shared" si="153"/>
        <v>43161</v>
      </c>
      <c r="E41" s="29">
        <f t="shared" ref="E41:L41" si="154">E40+3</f>
        <v>43168</v>
      </c>
      <c r="F41" s="29">
        <f t="shared" si="154"/>
        <v>43175</v>
      </c>
      <c r="G41" s="29">
        <f t="shared" si="154"/>
        <v>43182</v>
      </c>
      <c r="H41" s="29">
        <f t="shared" si="154"/>
        <v>43189</v>
      </c>
      <c r="I41" s="29">
        <f t="shared" si="154"/>
        <v>43196</v>
      </c>
      <c r="J41" s="29">
        <f t="shared" si="154"/>
        <v>43203</v>
      </c>
      <c r="K41" s="29">
        <f t="shared" si="154"/>
        <v>43210</v>
      </c>
      <c r="L41" s="29">
        <f t="shared" si="154"/>
        <v>43217</v>
      </c>
      <c r="M41" s="33"/>
      <c r="N41" s="29">
        <f t="shared" ref="N41:U41" si="155">N40+3</f>
        <v>43231</v>
      </c>
      <c r="O41" s="29">
        <f t="shared" si="155"/>
        <v>43238</v>
      </c>
      <c r="P41" s="29">
        <f t="shared" si="155"/>
        <v>43245</v>
      </c>
      <c r="Q41" s="29">
        <f t="shared" si="155"/>
        <v>43252</v>
      </c>
      <c r="R41" s="29">
        <f t="shared" si="155"/>
        <v>43259</v>
      </c>
      <c r="S41" s="29">
        <f t="shared" si="155"/>
        <v>43266</v>
      </c>
      <c r="T41" s="29">
        <f t="shared" si="155"/>
        <v>43273</v>
      </c>
      <c r="U41" s="29">
        <f t="shared" si="155"/>
        <v>43280</v>
      </c>
      <c r="V41" s="29">
        <f t="shared" ref="V41:Y41" si="156">V40+3</f>
        <v>43287</v>
      </c>
      <c r="W41" s="29">
        <f t="shared" si="156"/>
        <v>43294</v>
      </c>
      <c r="X41" s="29">
        <f t="shared" si="156"/>
        <v>43301</v>
      </c>
      <c r="Y41" s="29">
        <f t="shared" si="156"/>
        <v>43308</v>
      </c>
      <c r="Z41" s="29">
        <f t="shared" ref="Z41:AS41" si="157">Z40+3</f>
        <v>43315</v>
      </c>
      <c r="AA41" s="29">
        <f t="shared" si="157"/>
        <v>43322</v>
      </c>
      <c r="AB41" s="29">
        <f t="shared" si="157"/>
        <v>43329</v>
      </c>
      <c r="AC41" s="29">
        <f t="shared" si="157"/>
        <v>43336</v>
      </c>
      <c r="AD41" s="29">
        <f t="shared" si="157"/>
        <v>43343</v>
      </c>
      <c r="AE41" s="29">
        <f t="shared" si="157"/>
        <v>43350</v>
      </c>
      <c r="AF41" s="29">
        <f t="shared" si="157"/>
        <v>43357</v>
      </c>
      <c r="AG41" s="29">
        <f t="shared" si="157"/>
        <v>43364</v>
      </c>
      <c r="AH41" s="29">
        <f t="shared" si="157"/>
        <v>43371</v>
      </c>
      <c r="AI41" s="29">
        <f t="shared" si="157"/>
        <v>43378</v>
      </c>
      <c r="AJ41" s="29">
        <f t="shared" si="157"/>
        <v>43385</v>
      </c>
      <c r="AK41" s="29">
        <f t="shared" si="157"/>
        <v>43392</v>
      </c>
      <c r="AL41" s="29">
        <f t="shared" si="157"/>
        <v>43399</v>
      </c>
      <c r="AM41" s="29">
        <f t="shared" si="157"/>
        <v>43406</v>
      </c>
      <c r="AN41" s="29">
        <f t="shared" si="157"/>
        <v>43413</v>
      </c>
      <c r="AO41" s="29">
        <f t="shared" si="157"/>
        <v>43420</v>
      </c>
      <c r="AP41" s="29">
        <f t="shared" si="157"/>
        <v>43427</v>
      </c>
      <c r="AQ41" s="29">
        <f t="shared" si="157"/>
        <v>43434</v>
      </c>
      <c r="AR41" s="29">
        <f t="shared" si="157"/>
        <v>43441</v>
      </c>
      <c r="AS41" s="29">
        <f t="shared" si="157"/>
        <v>43448</v>
      </c>
    </row>
    <row r="42" spans="1:45" s="32" customFormat="1" ht="15.75" x14ac:dyDescent="0.25">
      <c r="A42" s="25" t="s">
        <v>28</v>
      </c>
      <c r="B42" s="29">
        <f>B41+2</f>
        <v>43149</v>
      </c>
      <c r="C42" s="29">
        <f t="shared" ref="C42:D42" si="158">C41+2</f>
        <v>43156</v>
      </c>
      <c r="D42" s="29">
        <f t="shared" si="158"/>
        <v>43163</v>
      </c>
      <c r="E42" s="29">
        <f t="shared" ref="E42:L42" si="159">E41+2</f>
        <v>43170</v>
      </c>
      <c r="F42" s="29">
        <f t="shared" si="159"/>
        <v>43177</v>
      </c>
      <c r="G42" s="29">
        <f t="shared" si="159"/>
        <v>43184</v>
      </c>
      <c r="H42" s="29">
        <f t="shared" si="159"/>
        <v>43191</v>
      </c>
      <c r="I42" s="29">
        <f t="shared" si="159"/>
        <v>43198</v>
      </c>
      <c r="J42" s="29">
        <f t="shared" si="159"/>
        <v>43205</v>
      </c>
      <c r="K42" s="29">
        <f t="shared" si="159"/>
        <v>43212</v>
      </c>
      <c r="L42" s="29">
        <f t="shared" si="159"/>
        <v>43219</v>
      </c>
      <c r="M42" s="33"/>
      <c r="N42" s="29">
        <f t="shared" ref="N42:U42" si="160">N41+2</f>
        <v>43233</v>
      </c>
      <c r="O42" s="29">
        <f t="shared" si="160"/>
        <v>43240</v>
      </c>
      <c r="P42" s="29">
        <f t="shared" si="160"/>
        <v>43247</v>
      </c>
      <c r="Q42" s="29">
        <f t="shared" si="160"/>
        <v>43254</v>
      </c>
      <c r="R42" s="29">
        <f t="shared" si="160"/>
        <v>43261</v>
      </c>
      <c r="S42" s="29">
        <f t="shared" si="160"/>
        <v>43268</v>
      </c>
      <c r="T42" s="29">
        <f t="shared" si="160"/>
        <v>43275</v>
      </c>
      <c r="U42" s="29">
        <f t="shared" si="160"/>
        <v>43282</v>
      </c>
      <c r="V42" s="29">
        <f t="shared" ref="V42:Y42" si="161">V41+2</f>
        <v>43289</v>
      </c>
      <c r="W42" s="29">
        <f t="shared" si="161"/>
        <v>43296</v>
      </c>
      <c r="X42" s="29">
        <f t="shared" si="161"/>
        <v>43303</v>
      </c>
      <c r="Y42" s="29">
        <f t="shared" si="161"/>
        <v>43310</v>
      </c>
      <c r="Z42" s="29">
        <f t="shared" ref="Z42:AS42" si="162">Z41+2</f>
        <v>43317</v>
      </c>
      <c r="AA42" s="29">
        <f t="shared" si="162"/>
        <v>43324</v>
      </c>
      <c r="AB42" s="29">
        <f t="shared" si="162"/>
        <v>43331</v>
      </c>
      <c r="AC42" s="29">
        <f t="shared" si="162"/>
        <v>43338</v>
      </c>
      <c r="AD42" s="29">
        <f t="shared" si="162"/>
        <v>43345</v>
      </c>
      <c r="AE42" s="29">
        <f t="shared" si="162"/>
        <v>43352</v>
      </c>
      <c r="AF42" s="29">
        <f t="shared" si="162"/>
        <v>43359</v>
      </c>
      <c r="AG42" s="29">
        <f t="shared" si="162"/>
        <v>43366</v>
      </c>
      <c r="AH42" s="29">
        <f t="shared" si="162"/>
        <v>43373</v>
      </c>
      <c r="AI42" s="29">
        <f t="shared" si="162"/>
        <v>43380</v>
      </c>
      <c r="AJ42" s="29">
        <f t="shared" si="162"/>
        <v>43387</v>
      </c>
      <c r="AK42" s="29">
        <f t="shared" si="162"/>
        <v>43394</v>
      </c>
      <c r="AL42" s="29">
        <f t="shared" si="162"/>
        <v>43401</v>
      </c>
      <c r="AM42" s="29">
        <f t="shared" si="162"/>
        <v>43408</v>
      </c>
      <c r="AN42" s="29">
        <f t="shared" si="162"/>
        <v>43415</v>
      </c>
      <c r="AO42" s="29">
        <f t="shared" si="162"/>
        <v>43422</v>
      </c>
      <c r="AP42" s="29">
        <f t="shared" si="162"/>
        <v>43429</v>
      </c>
      <c r="AQ42" s="29">
        <f t="shared" si="162"/>
        <v>43436</v>
      </c>
      <c r="AR42" s="29">
        <f t="shared" si="162"/>
        <v>43443</v>
      </c>
      <c r="AS42" s="29">
        <f t="shared" si="162"/>
        <v>43450</v>
      </c>
    </row>
    <row r="43" spans="1:45" s="32" customFormat="1" ht="15.75" x14ac:dyDescent="0.25">
      <c r="A43" s="25" t="s">
        <v>5</v>
      </c>
      <c r="B43" s="29">
        <f>B42+1</f>
        <v>43150</v>
      </c>
      <c r="C43" s="29">
        <f t="shared" ref="C43:D43" si="163">C42+1</f>
        <v>43157</v>
      </c>
      <c r="D43" s="29">
        <f t="shared" si="163"/>
        <v>43164</v>
      </c>
      <c r="E43" s="29">
        <f t="shared" ref="E43:L43" si="164">E42+1</f>
        <v>43171</v>
      </c>
      <c r="F43" s="29">
        <f t="shared" si="164"/>
        <v>43178</v>
      </c>
      <c r="G43" s="29">
        <f t="shared" si="164"/>
        <v>43185</v>
      </c>
      <c r="H43" s="29">
        <f t="shared" si="164"/>
        <v>43192</v>
      </c>
      <c r="I43" s="29">
        <f t="shared" si="164"/>
        <v>43199</v>
      </c>
      <c r="J43" s="29">
        <f t="shared" si="164"/>
        <v>43206</v>
      </c>
      <c r="K43" s="29">
        <f t="shared" si="164"/>
        <v>43213</v>
      </c>
      <c r="L43" s="29">
        <f t="shared" si="164"/>
        <v>43220</v>
      </c>
      <c r="M43" s="33"/>
      <c r="N43" s="29">
        <f t="shared" ref="N43:U43" si="165">N42+1</f>
        <v>43234</v>
      </c>
      <c r="O43" s="29">
        <f t="shared" si="165"/>
        <v>43241</v>
      </c>
      <c r="P43" s="29">
        <f t="shared" si="165"/>
        <v>43248</v>
      </c>
      <c r="Q43" s="29">
        <f t="shared" si="165"/>
        <v>43255</v>
      </c>
      <c r="R43" s="29">
        <f t="shared" si="165"/>
        <v>43262</v>
      </c>
      <c r="S43" s="29">
        <f t="shared" si="165"/>
        <v>43269</v>
      </c>
      <c r="T43" s="29">
        <f t="shared" si="165"/>
        <v>43276</v>
      </c>
      <c r="U43" s="29">
        <f t="shared" si="165"/>
        <v>43283</v>
      </c>
      <c r="V43" s="29">
        <f t="shared" ref="V43:Y43" si="166">V42+1</f>
        <v>43290</v>
      </c>
      <c r="W43" s="29">
        <f t="shared" si="166"/>
        <v>43297</v>
      </c>
      <c r="X43" s="29">
        <f t="shared" si="166"/>
        <v>43304</v>
      </c>
      <c r="Y43" s="29">
        <f t="shared" si="166"/>
        <v>43311</v>
      </c>
      <c r="Z43" s="29">
        <f t="shared" ref="Z43:AS43" si="167">Z42+1</f>
        <v>43318</v>
      </c>
      <c r="AA43" s="29">
        <f t="shared" si="167"/>
        <v>43325</v>
      </c>
      <c r="AB43" s="29">
        <f t="shared" si="167"/>
        <v>43332</v>
      </c>
      <c r="AC43" s="29">
        <f t="shared" si="167"/>
        <v>43339</v>
      </c>
      <c r="AD43" s="29">
        <f t="shared" si="167"/>
        <v>43346</v>
      </c>
      <c r="AE43" s="29">
        <f t="shared" si="167"/>
        <v>43353</v>
      </c>
      <c r="AF43" s="29">
        <f t="shared" si="167"/>
        <v>43360</v>
      </c>
      <c r="AG43" s="29">
        <f t="shared" si="167"/>
        <v>43367</v>
      </c>
      <c r="AH43" s="29">
        <f t="shared" si="167"/>
        <v>43374</v>
      </c>
      <c r="AI43" s="29">
        <f t="shared" si="167"/>
        <v>43381</v>
      </c>
      <c r="AJ43" s="29">
        <f t="shared" si="167"/>
        <v>43388</v>
      </c>
      <c r="AK43" s="29">
        <f t="shared" si="167"/>
        <v>43395</v>
      </c>
      <c r="AL43" s="29">
        <f t="shared" si="167"/>
        <v>43402</v>
      </c>
      <c r="AM43" s="29">
        <f t="shared" si="167"/>
        <v>43409</v>
      </c>
      <c r="AN43" s="29">
        <f t="shared" si="167"/>
        <v>43416</v>
      </c>
      <c r="AO43" s="29">
        <f t="shared" si="167"/>
        <v>43423</v>
      </c>
      <c r="AP43" s="29">
        <f t="shared" si="167"/>
        <v>43430</v>
      </c>
      <c r="AQ43" s="29">
        <f t="shared" si="167"/>
        <v>43437</v>
      </c>
      <c r="AR43" s="29">
        <f t="shared" si="167"/>
        <v>43444</v>
      </c>
      <c r="AS43" s="29">
        <f t="shared" si="167"/>
        <v>43451</v>
      </c>
    </row>
    <row r="44" spans="1:45" s="32" customFormat="1" ht="15.75" x14ac:dyDescent="0.25">
      <c r="A44" s="25" t="s">
        <v>9</v>
      </c>
      <c r="B44" s="29">
        <f>B43+3</f>
        <v>43153</v>
      </c>
      <c r="C44" s="29">
        <f t="shared" ref="C44:D44" si="168">C43+3</f>
        <v>43160</v>
      </c>
      <c r="D44" s="29">
        <f t="shared" si="168"/>
        <v>43167</v>
      </c>
      <c r="E44" s="29">
        <f t="shared" ref="E44:L44" si="169">E43+3</f>
        <v>43174</v>
      </c>
      <c r="F44" s="29">
        <f t="shared" si="169"/>
        <v>43181</v>
      </c>
      <c r="G44" s="29">
        <f t="shared" si="169"/>
        <v>43188</v>
      </c>
      <c r="H44" s="29">
        <f t="shared" si="169"/>
        <v>43195</v>
      </c>
      <c r="I44" s="29">
        <f t="shared" si="169"/>
        <v>43202</v>
      </c>
      <c r="J44" s="29">
        <f t="shared" si="169"/>
        <v>43209</v>
      </c>
      <c r="K44" s="29">
        <f t="shared" si="169"/>
        <v>43216</v>
      </c>
      <c r="L44" s="29">
        <f t="shared" si="169"/>
        <v>43223</v>
      </c>
      <c r="M44" s="33"/>
      <c r="N44" s="29">
        <f t="shared" ref="N44:U44" si="170">N43+3</f>
        <v>43237</v>
      </c>
      <c r="O44" s="29">
        <f t="shared" si="170"/>
        <v>43244</v>
      </c>
      <c r="P44" s="29">
        <f t="shared" si="170"/>
        <v>43251</v>
      </c>
      <c r="Q44" s="29">
        <f t="shared" si="170"/>
        <v>43258</v>
      </c>
      <c r="R44" s="29">
        <f t="shared" si="170"/>
        <v>43265</v>
      </c>
      <c r="S44" s="29">
        <f t="shared" si="170"/>
        <v>43272</v>
      </c>
      <c r="T44" s="29">
        <f t="shared" si="170"/>
        <v>43279</v>
      </c>
      <c r="U44" s="29">
        <f t="shared" si="170"/>
        <v>43286</v>
      </c>
      <c r="V44" s="29">
        <f t="shared" ref="V44:Y44" si="171">V43+3</f>
        <v>43293</v>
      </c>
      <c r="W44" s="29">
        <f t="shared" si="171"/>
        <v>43300</v>
      </c>
      <c r="X44" s="29">
        <f t="shared" si="171"/>
        <v>43307</v>
      </c>
      <c r="Y44" s="29">
        <f t="shared" si="171"/>
        <v>43314</v>
      </c>
      <c r="Z44" s="29">
        <f t="shared" ref="Z44:AS44" si="172">Z43+3</f>
        <v>43321</v>
      </c>
      <c r="AA44" s="29">
        <f t="shared" si="172"/>
        <v>43328</v>
      </c>
      <c r="AB44" s="29">
        <f t="shared" si="172"/>
        <v>43335</v>
      </c>
      <c r="AC44" s="29">
        <f t="shared" si="172"/>
        <v>43342</v>
      </c>
      <c r="AD44" s="29">
        <f t="shared" si="172"/>
        <v>43349</v>
      </c>
      <c r="AE44" s="29">
        <f t="shared" si="172"/>
        <v>43356</v>
      </c>
      <c r="AF44" s="29">
        <f t="shared" si="172"/>
        <v>43363</v>
      </c>
      <c r="AG44" s="29">
        <f t="shared" si="172"/>
        <v>43370</v>
      </c>
      <c r="AH44" s="29">
        <f t="shared" si="172"/>
        <v>43377</v>
      </c>
      <c r="AI44" s="29">
        <f t="shared" si="172"/>
        <v>43384</v>
      </c>
      <c r="AJ44" s="29">
        <f t="shared" si="172"/>
        <v>43391</v>
      </c>
      <c r="AK44" s="29">
        <f t="shared" si="172"/>
        <v>43398</v>
      </c>
      <c r="AL44" s="29">
        <f t="shared" si="172"/>
        <v>43405</v>
      </c>
      <c r="AM44" s="29">
        <f t="shared" si="172"/>
        <v>43412</v>
      </c>
      <c r="AN44" s="29">
        <f t="shared" si="172"/>
        <v>43419</v>
      </c>
      <c r="AO44" s="29">
        <f t="shared" si="172"/>
        <v>43426</v>
      </c>
      <c r="AP44" s="29">
        <f t="shared" si="172"/>
        <v>43433</v>
      </c>
      <c r="AQ44" s="29">
        <f t="shared" si="172"/>
        <v>43440</v>
      </c>
      <c r="AR44" s="29">
        <f t="shared" si="172"/>
        <v>43447</v>
      </c>
      <c r="AS44" s="29">
        <f t="shared" si="172"/>
        <v>43454</v>
      </c>
    </row>
    <row r="45" spans="1:45" s="32" customFormat="1" ht="15.75" x14ac:dyDescent="0.25">
      <c r="A45" s="25" t="s">
        <v>8</v>
      </c>
      <c r="B45" s="29">
        <f>B44+2</f>
        <v>43155</v>
      </c>
      <c r="C45" s="29">
        <f t="shared" ref="C45:D45" si="173">C44+2</f>
        <v>43162</v>
      </c>
      <c r="D45" s="29">
        <f t="shared" si="173"/>
        <v>43169</v>
      </c>
      <c r="E45" s="29">
        <f t="shared" ref="E45:L45" si="174">E44+2</f>
        <v>43176</v>
      </c>
      <c r="F45" s="29">
        <f t="shared" si="174"/>
        <v>43183</v>
      </c>
      <c r="G45" s="29">
        <f t="shared" si="174"/>
        <v>43190</v>
      </c>
      <c r="H45" s="29">
        <f t="shared" si="174"/>
        <v>43197</v>
      </c>
      <c r="I45" s="29">
        <f t="shared" si="174"/>
        <v>43204</v>
      </c>
      <c r="J45" s="29">
        <f t="shared" si="174"/>
        <v>43211</v>
      </c>
      <c r="K45" s="29">
        <f t="shared" si="174"/>
        <v>43218</v>
      </c>
      <c r="L45" s="29">
        <f t="shared" si="174"/>
        <v>43225</v>
      </c>
      <c r="M45" s="33"/>
      <c r="N45" s="29">
        <f t="shared" ref="N45:U45" si="175">N44+2</f>
        <v>43239</v>
      </c>
      <c r="O45" s="29">
        <f t="shared" si="175"/>
        <v>43246</v>
      </c>
      <c r="P45" s="29">
        <f t="shared" si="175"/>
        <v>43253</v>
      </c>
      <c r="Q45" s="29">
        <f t="shared" si="175"/>
        <v>43260</v>
      </c>
      <c r="R45" s="29">
        <f t="shared" si="175"/>
        <v>43267</v>
      </c>
      <c r="S45" s="29">
        <f t="shared" si="175"/>
        <v>43274</v>
      </c>
      <c r="T45" s="29">
        <f t="shared" si="175"/>
        <v>43281</v>
      </c>
      <c r="U45" s="29">
        <f t="shared" si="175"/>
        <v>43288</v>
      </c>
      <c r="V45" s="29">
        <f t="shared" ref="V45:Y45" si="176">V44+2</f>
        <v>43295</v>
      </c>
      <c r="W45" s="29">
        <f t="shared" si="176"/>
        <v>43302</v>
      </c>
      <c r="X45" s="29">
        <f t="shared" si="176"/>
        <v>43309</v>
      </c>
      <c r="Y45" s="29">
        <f t="shared" si="176"/>
        <v>43316</v>
      </c>
      <c r="Z45" s="29">
        <f t="shared" ref="Z45:AS45" si="177">Z44+2</f>
        <v>43323</v>
      </c>
      <c r="AA45" s="29">
        <f t="shared" si="177"/>
        <v>43330</v>
      </c>
      <c r="AB45" s="29">
        <f t="shared" si="177"/>
        <v>43337</v>
      </c>
      <c r="AC45" s="29">
        <f t="shared" si="177"/>
        <v>43344</v>
      </c>
      <c r="AD45" s="29">
        <f t="shared" si="177"/>
        <v>43351</v>
      </c>
      <c r="AE45" s="29">
        <f t="shared" si="177"/>
        <v>43358</v>
      </c>
      <c r="AF45" s="29">
        <f t="shared" si="177"/>
        <v>43365</v>
      </c>
      <c r="AG45" s="29">
        <f t="shared" si="177"/>
        <v>43372</v>
      </c>
      <c r="AH45" s="29">
        <f t="shared" si="177"/>
        <v>43379</v>
      </c>
      <c r="AI45" s="29">
        <f t="shared" si="177"/>
        <v>43386</v>
      </c>
      <c r="AJ45" s="29">
        <f t="shared" si="177"/>
        <v>43393</v>
      </c>
      <c r="AK45" s="29">
        <f t="shared" si="177"/>
        <v>43400</v>
      </c>
      <c r="AL45" s="29">
        <f t="shared" si="177"/>
        <v>43407</v>
      </c>
      <c r="AM45" s="29">
        <f t="shared" si="177"/>
        <v>43414</v>
      </c>
      <c r="AN45" s="29">
        <f t="shared" si="177"/>
        <v>43421</v>
      </c>
      <c r="AO45" s="29">
        <f t="shared" si="177"/>
        <v>43428</v>
      </c>
      <c r="AP45" s="29">
        <f t="shared" si="177"/>
        <v>43435</v>
      </c>
      <c r="AQ45" s="29">
        <f t="shared" si="177"/>
        <v>43442</v>
      </c>
      <c r="AR45" s="29">
        <f t="shared" si="177"/>
        <v>43449</v>
      </c>
      <c r="AS45" s="29">
        <f t="shared" si="177"/>
        <v>43456</v>
      </c>
    </row>
    <row r="48" spans="1:45" ht="18.75" x14ac:dyDescent="0.3">
      <c r="A48" s="12" t="s">
        <v>30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48" s="11" customFormat="1" ht="18.75" x14ac:dyDescent="0.3">
      <c r="A49" s="34" t="s">
        <v>12</v>
      </c>
      <c r="B49" s="35" t="s">
        <v>31</v>
      </c>
      <c r="C49" s="35" t="s">
        <v>32</v>
      </c>
      <c r="D49" s="35" t="s">
        <v>104</v>
      </c>
      <c r="E49" s="35" t="s">
        <v>33</v>
      </c>
      <c r="F49" s="35" t="s">
        <v>31</v>
      </c>
      <c r="G49" s="35" t="s">
        <v>32</v>
      </c>
      <c r="H49" s="35" t="s">
        <v>104</v>
      </c>
      <c r="I49" s="35" t="s">
        <v>33</v>
      </c>
      <c r="J49" s="35" t="s">
        <v>31</v>
      </c>
      <c r="K49" s="35" t="s">
        <v>32</v>
      </c>
      <c r="L49" s="35" t="s">
        <v>104</v>
      </c>
      <c r="M49" s="35" t="s">
        <v>33</v>
      </c>
      <c r="N49" s="35" t="s">
        <v>31</v>
      </c>
      <c r="O49" s="35" t="s">
        <v>32</v>
      </c>
      <c r="P49" s="35" t="s">
        <v>104</v>
      </c>
      <c r="Q49" s="35" t="s">
        <v>33</v>
      </c>
      <c r="R49" s="35" t="s">
        <v>31</v>
      </c>
      <c r="S49" s="35" t="s">
        <v>32</v>
      </c>
      <c r="T49" s="35" t="s">
        <v>104</v>
      </c>
      <c r="U49" s="35" t="s">
        <v>33</v>
      </c>
      <c r="V49" s="35" t="s">
        <v>31</v>
      </c>
      <c r="W49" s="35" t="s">
        <v>32</v>
      </c>
      <c r="X49" s="35" t="s">
        <v>104</v>
      </c>
      <c r="Y49" s="35" t="s">
        <v>33</v>
      </c>
      <c r="Z49" s="35" t="s">
        <v>31</v>
      </c>
      <c r="AA49" s="35" t="s">
        <v>32</v>
      </c>
      <c r="AB49" s="35" t="s">
        <v>104</v>
      </c>
      <c r="AC49" s="35" t="s">
        <v>33</v>
      </c>
      <c r="AD49" s="35" t="s">
        <v>31</v>
      </c>
      <c r="AE49" s="35" t="s">
        <v>32</v>
      </c>
      <c r="AF49" s="35" t="s">
        <v>104</v>
      </c>
      <c r="AG49" s="35" t="s">
        <v>33</v>
      </c>
      <c r="AH49" s="35" t="s">
        <v>31</v>
      </c>
      <c r="AI49" s="35" t="s">
        <v>32</v>
      </c>
      <c r="AJ49" s="35" t="s">
        <v>104</v>
      </c>
      <c r="AK49" s="35" t="s">
        <v>33</v>
      </c>
      <c r="AL49" s="35" t="s">
        <v>31</v>
      </c>
      <c r="AM49" s="35" t="s">
        <v>32</v>
      </c>
      <c r="AN49" s="35" t="s">
        <v>104</v>
      </c>
      <c r="AO49" s="35" t="s">
        <v>33</v>
      </c>
      <c r="AP49" s="35" t="s">
        <v>31</v>
      </c>
      <c r="AQ49" s="35" t="s">
        <v>32</v>
      </c>
      <c r="AR49" s="35" t="s">
        <v>104</v>
      </c>
      <c r="AS49" s="35" t="s">
        <v>33</v>
      </c>
      <c r="AT49" s="35" t="s">
        <v>31</v>
      </c>
    </row>
    <row r="50" spans="1:48" s="11" customFormat="1" ht="18.75" x14ac:dyDescent="0.25">
      <c r="A50" s="36" t="s">
        <v>13</v>
      </c>
      <c r="B50" s="37" t="s">
        <v>102</v>
      </c>
      <c r="C50" s="37" t="s">
        <v>103</v>
      </c>
      <c r="D50" s="37" t="s">
        <v>105</v>
      </c>
      <c r="E50" s="37" t="s">
        <v>103</v>
      </c>
      <c r="F50" s="37" t="s">
        <v>106</v>
      </c>
      <c r="G50" s="37" t="s">
        <v>107</v>
      </c>
      <c r="H50" s="37" t="s">
        <v>108</v>
      </c>
      <c r="I50" s="37" t="s">
        <v>109</v>
      </c>
      <c r="J50" s="37" t="s">
        <v>110</v>
      </c>
      <c r="K50" s="37" t="s">
        <v>111</v>
      </c>
      <c r="L50" s="37" t="s">
        <v>112</v>
      </c>
      <c r="M50" s="37" t="s">
        <v>111</v>
      </c>
      <c r="N50" s="37" t="s">
        <v>162</v>
      </c>
      <c r="O50" s="37" t="s">
        <v>163</v>
      </c>
      <c r="P50" s="37" t="s">
        <v>164</v>
      </c>
      <c r="Q50" s="37" t="s">
        <v>163</v>
      </c>
      <c r="R50" s="37" t="s">
        <v>165</v>
      </c>
      <c r="S50" s="37" t="s">
        <v>166</v>
      </c>
      <c r="T50" s="37" t="s">
        <v>167</v>
      </c>
      <c r="U50" s="37" t="s">
        <v>166</v>
      </c>
      <c r="V50" s="37" t="s">
        <v>168</v>
      </c>
      <c r="W50" s="37" t="s">
        <v>169</v>
      </c>
      <c r="X50" s="37" t="s">
        <v>170</v>
      </c>
      <c r="Y50" s="37" t="s">
        <v>169</v>
      </c>
      <c r="Z50" s="37" t="s">
        <v>171</v>
      </c>
      <c r="AA50" s="37" t="s">
        <v>172</v>
      </c>
      <c r="AB50" s="37" t="s">
        <v>173</v>
      </c>
      <c r="AC50" s="37" t="s">
        <v>172</v>
      </c>
      <c r="AD50" s="37" t="s">
        <v>174</v>
      </c>
      <c r="AE50" s="37" t="s">
        <v>175</v>
      </c>
      <c r="AF50" s="37" t="s">
        <v>176</v>
      </c>
      <c r="AG50" s="37" t="s">
        <v>175</v>
      </c>
      <c r="AH50" s="37" t="s">
        <v>177</v>
      </c>
      <c r="AI50" s="37" t="s">
        <v>178</v>
      </c>
      <c r="AJ50" s="37" t="s">
        <v>179</v>
      </c>
      <c r="AK50" s="37" t="s">
        <v>178</v>
      </c>
      <c r="AL50" s="37" t="s">
        <v>180</v>
      </c>
      <c r="AM50" s="37" t="s">
        <v>181</v>
      </c>
      <c r="AN50" s="37" t="s">
        <v>182</v>
      </c>
      <c r="AO50" s="37" t="s">
        <v>181</v>
      </c>
      <c r="AP50" s="37" t="s">
        <v>183</v>
      </c>
      <c r="AQ50" s="37" t="s">
        <v>184</v>
      </c>
      <c r="AR50" s="37" t="s">
        <v>185</v>
      </c>
      <c r="AS50" s="37" t="s">
        <v>184</v>
      </c>
      <c r="AT50" s="37" t="s">
        <v>186</v>
      </c>
    </row>
    <row r="51" spans="1:48" s="11" customFormat="1" ht="18.75" x14ac:dyDescent="0.3">
      <c r="A51" s="38" t="s">
        <v>0</v>
      </c>
      <c r="B51" s="39">
        <v>43486</v>
      </c>
      <c r="C51" s="39">
        <f>+B51+11</f>
        <v>43497</v>
      </c>
      <c r="D51" s="39">
        <f>+C51+7</f>
        <v>43504</v>
      </c>
      <c r="E51" s="39">
        <f t="shared" ref="E51:L51" si="178">+D51+7</f>
        <v>43511</v>
      </c>
      <c r="F51" s="39">
        <f t="shared" si="178"/>
        <v>43518</v>
      </c>
      <c r="G51" s="39">
        <f t="shared" si="178"/>
        <v>43525</v>
      </c>
      <c r="H51" s="39">
        <f t="shared" si="178"/>
        <v>43532</v>
      </c>
      <c r="I51" s="39">
        <f t="shared" si="178"/>
        <v>43539</v>
      </c>
      <c r="J51" s="39">
        <f t="shared" si="178"/>
        <v>43546</v>
      </c>
      <c r="K51" s="39">
        <f t="shared" si="178"/>
        <v>43553</v>
      </c>
      <c r="L51" s="39">
        <f t="shared" si="178"/>
        <v>43560</v>
      </c>
      <c r="M51" s="39">
        <f t="shared" ref="M51" si="179">+L51+7</f>
        <v>43567</v>
      </c>
      <c r="N51" s="39">
        <f t="shared" ref="N51" si="180">+M51+7</f>
        <v>43574</v>
      </c>
      <c r="O51" s="39">
        <f t="shared" ref="O51" si="181">+N51+7</f>
        <v>43581</v>
      </c>
      <c r="P51" s="39">
        <f t="shared" ref="P51" si="182">+O51+7</f>
        <v>43588</v>
      </c>
      <c r="Q51" s="39">
        <f t="shared" ref="Q51" si="183">+P51+7</f>
        <v>43595</v>
      </c>
      <c r="R51" s="39">
        <f t="shared" ref="R51" si="184">+Q51+7</f>
        <v>43602</v>
      </c>
      <c r="S51" s="39">
        <f t="shared" ref="S51" si="185">+R51+7</f>
        <v>43609</v>
      </c>
      <c r="T51" s="39">
        <f t="shared" ref="T51" si="186">+S51+7</f>
        <v>43616</v>
      </c>
      <c r="U51" s="39">
        <f t="shared" ref="U51" si="187">+T51+7</f>
        <v>43623</v>
      </c>
      <c r="V51" s="39">
        <f t="shared" ref="V51" si="188">+U51+7</f>
        <v>43630</v>
      </c>
      <c r="W51" s="39">
        <f t="shared" ref="W51" si="189">+V51+7</f>
        <v>43637</v>
      </c>
      <c r="X51" s="39">
        <f t="shared" ref="X51" si="190">+W51+7</f>
        <v>43644</v>
      </c>
      <c r="Y51" s="39">
        <f t="shared" ref="Y51" si="191">+X51+7</f>
        <v>43651</v>
      </c>
      <c r="Z51" s="39">
        <f t="shared" ref="Z51" si="192">+Y51+7</f>
        <v>43658</v>
      </c>
      <c r="AA51" s="39">
        <f t="shared" ref="AA51" si="193">+Z51+7</f>
        <v>43665</v>
      </c>
      <c r="AB51" s="39">
        <f t="shared" ref="AB51" si="194">+AA51+7</f>
        <v>43672</v>
      </c>
      <c r="AC51" s="39">
        <f t="shared" ref="AC51" si="195">+AB51+7</f>
        <v>43679</v>
      </c>
      <c r="AD51" s="39">
        <f t="shared" ref="AD51" si="196">+AC51+7</f>
        <v>43686</v>
      </c>
      <c r="AE51" s="39">
        <f t="shared" ref="AE51" si="197">+AD51+7</f>
        <v>43693</v>
      </c>
      <c r="AF51" s="39">
        <f t="shared" ref="AF51" si="198">+AE51+7</f>
        <v>43700</v>
      </c>
      <c r="AG51" s="39">
        <f t="shared" ref="AG51" si="199">+AF51+7</f>
        <v>43707</v>
      </c>
      <c r="AH51" s="39">
        <f t="shared" ref="AH51" si="200">+AG51+7</f>
        <v>43714</v>
      </c>
      <c r="AI51" s="39">
        <f t="shared" ref="AI51" si="201">+AH51+7</f>
        <v>43721</v>
      </c>
      <c r="AJ51" s="39">
        <f t="shared" ref="AJ51" si="202">+AI51+7</f>
        <v>43728</v>
      </c>
      <c r="AK51" s="39">
        <f t="shared" ref="AK51" si="203">+AJ51+7</f>
        <v>43735</v>
      </c>
      <c r="AL51" s="39">
        <f t="shared" ref="AL51" si="204">+AK51+7</f>
        <v>43742</v>
      </c>
      <c r="AM51" s="39">
        <f t="shared" ref="AM51" si="205">+AL51+7</f>
        <v>43749</v>
      </c>
      <c r="AN51" s="39">
        <f t="shared" ref="AN51" si="206">+AM51+7</f>
        <v>43756</v>
      </c>
      <c r="AO51" s="39">
        <f t="shared" ref="AO51" si="207">+AN51+7</f>
        <v>43763</v>
      </c>
      <c r="AP51" s="39">
        <f t="shared" ref="AP51" si="208">+AO51+7</f>
        <v>43770</v>
      </c>
      <c r="AQ51" s="39">
        <f t="shared" ref="AQ51" si="209">+AP51+7</f>
        <v>43777</v>
      </c>
      <c r="AR51" s="39">
        <f t="shared" ref="AR51" si="210">+AQ51+7</f>
        <v>43784</v>
      </c>
      <c r="AS51" s="39">
        <f t="shared" ref="AS51" si="211">+AR51+7</f>
        <v>43791</v>
      </c>
      <c r="AT51" s="39">
        <f t="shared" ref="AT51" si="212">+AS51+7</f>
        <v>43798</v>
      </c>
    </row>
    <row r="52" spans="1:48" s="11" customFormat="1" ht="18.75" x14ac:dyDescent="0.3">
      <c r="A52" s="36" t="s">
        <v>34</v>
      </c>
      <c r="B52" s="40">
        <f>B51+4</f>
        <v>43490</v>
      </c>
      <c r="C52" s="40">
        <f t="shared" ref="C52" si="213">C51+4</f>
        <v>43501</v>
      </c>
      <c r="D52" s="40">
        <f t="shared" ref="D52" si="214">D51+4</f>
        <v>43508</v>
      </c>
      <c r="E52" s="40">
        <f t="shared" ref="E52" si="215">E51+4</f>
        <v>43515</v>
      </c>
      <c r="F52" s="40">
        <f t="shared" ref="F52" si="216">F51+4</f>
        <v>43522</v>
      </c>
      <c r="G52" s="40">
        <f t="shared" ref="G52" si="217">G51+4</f>
        <v>43529</v>
      </c>
      <c r="H52" s="40">
        <f t="shared" ref="H52" si="218">H51+4</f>
        <v>43536</v>
      </c>
      <c r="I52" s="40">
        <f t="shared" ref="I52" si="219">I51+4</f>
        <v>43543</v>
      </c>
      <c r="J52" s="40">
        <f t="shared" ref="J52" si="220">J51+4</f>
        <v>43550</v>
      </c>
      <c r="K52" s="40">
        <f t="shared" ref="K52" si="221">K51+4</f>
        <v>43557</v>
      </c>
      <c r="L52" s="40">
        <f t="shared" ref="L52:O52" si="222">L51+4</f>
        <v>43564</v>
      </c>
      <c r="M52" s="40">
        <f t="shared" si="222"/>
        <v>43571</v>
      </c>
      <c r="N52" s="40">
        <f t="shared" si="222"/>
        <v>43578</v>
      </c>
      <c r="O52" s="40">
        <f t="shared" si="222"/>
        <v>43585</v>
      </c>
      <c r="P52" s="40">
        <f t="shared" ref="P52:S52" si="223">P51+4</f>
        <v>43592</v>
      </c>
      <c r="Q52" s="40">
        <f t="shared" si="223"/>
        <v>43599</v>
      </c>
      <c r="R52" s="40">
        <f t="shared" si="223"/>
        <v>43606</v>
      </c>
      <c r="S52" s="40">
        <f t="shared" si="223"/>
        <v>43613</v>
      </c>
      <c r="T52" s="40">
        <f t="shared" ref="T52:Z52" si="224">T51+4</f>
        <v>43620</v>
      </c>
      <c r="U52" s="40">
        <f t="shared" si="224"/>
        <v>43627</v>
      </c>
      <c r="V52" s="40">
        <f t="shared" si="224"/>
        <v>43634</v>
      </c>
      <c r="W52" s="40">
        <f t="shared" si="224"/>
        <v>43641</v>
      </c>
      <c r="X52" s="40">
        <f t="shared" si="224"/>
        <v>43648</v>
      </c>
      <c r="Y52" s="40">
        <f t="shared" si="224"/>
        <v>43655</v>
      </c>
      <c r="Z52" s="40">
        <f t="shared" si="224"/>
        <v>43662</v>
      </c>
      <c r="AA52" s="40">
        <f t="shared" ref="AA52:AT52" si="225">AA51+4</f>
        <v>43669</v>
      </c>
      <c r="AB52" s="40">
        <f t="shared" si="225"/>
        <v>43676</v>
      </c>
      <c r="AC52" s="40">
        <f t="shared" si="225"/>
        <v>43683</v>
      </c>
      <c r="AD52" s="40">
        <f t="shared" si="225"/>
        <v>43690</v>
      </c>
      <c r="AE52" s="40">
        <f t="shared" si="225"/>
        <v>43697</v>
      </c>
      <c r="AF52" s="40">
        <f t="shared" si="225"/>
        <v>43704</v>
      </c>
      <c r="AG52" s="40">
        <f t="shared" si="225"/>
        <v>43711</v>
      </c>
      <c r="AH52" s="40">
        <f t="shared" si="225"/>
        <v>43718</v>
      </c>
      <c r="AI52" s="40">
        <f t="shared" si="225"/>
        <v>43725</v>
      </c>
      <c r="AJ52" s="40">
        <f t="shared" si="225"/>
        <v>43732</v>
      </c>
      <c r="AK52" s="40">
        <f t="shared" si="225"/>
        <v>43739</v>
      </c>
      <c r="AL52" s="40">
        <f t="shared" si="225"/>
        <v>43746</v>
      </c>
      <c r="AM52" s="40">
        <f t="shared" si="225"/>
        <v>43753</v>
      </c>
      <c r="AN52" s="40">
        <f t="shared" si="225"/>
        <v>43760</v>
      </c>
      <c r="AO52" s="40">
        <f t="shared" si="225"/>
        <v>43767</v>
      </c>
      <c r="AP52" s="40">
        <f t="shared" si="225"/>
        <v>43774</v>
      </c>
      <c r="AQ52" s="40">
        <f t="shared" si="225"/>
        <v>43781</v>
      </c>
      <c r="AR52" s="40">
        <f t="shared" si="225"/>
        <v>43788</v>
      </c>
      <c r="AS52" s="40">
        <f t="shared" si="225"/>
        <v>43795</v>
      </c>
      <c r="AT52" s="40">
        <f t="shared" si="225"/>
        <v>43802</v>
      </c>
    </row>
    <row r="53" spans="1:48" ht="12.75" x14ac:dyDescent="0.2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48" ht="12.75" x14ac:dyDescent="0.2">
      <c r="A54" s="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48" ht="18.75" x14ac:dyDescent="0.3">
      <c r="A55" s="13" t="s">
        <v>35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48" s="11" customFormat="1" ht="18.75" x14ac:dyDescent="0.3">
      <c r="A56" s="34" t="s">
        <v>12</v>
      </c>
      <c r="B56" s="35" t="s">
        <v>31</v>
      </c>
      <c r="C56" s="35" t="s">
        <v>32</v>
      </c>
      <c r="D56" s="35" t="s">
        <v>104</v>
      </c>
      <c r="E56" s="35" t="s">
        <v>33</v>
      </c>
      <c r="F56" s="35" t="s">
        <v>31</v>
      </c>
      <c r="G56" s="35" t="s">
        <v>32</v>
      </c>
      <c r="H56" s="35" t="s">
        <v>104</v>
      </c>
      <c r="I56" s="35" t="s">
        <v>33</v>
      </c>
      <c r="J56" s="35" t="s">
        <v>31</v>
      </c>
      <c r="K56" s="35" t="s">
        <v>32</v>
      </c>
      <c r="L56" s="35" t="s">
        <v>104</v>
      </c>
      <c r="M56" s="35" t="s">
        <v>33</v>
      </c>
      <c r="N56" s="35" t="s">
        <v>31</v>
      </c>
      <c r="O56" s="35" t="s">
        <v>32</v>
      </c>
      <c r="P56" s="35" t="s">
        <v>104</v>
      </c>
      <c r="Q56" s="35" t="s">
        <v>33</v>
      </c>
      <c r="R56" s="35" t="s">
        <v>31</v>
      </c>
      <c r="S56" s="35" t="s">
        <v>32</v>
      </c>
      <c r="T56" s="35" t="s">
        <v>104</v>
      </c>
      <c r="U56" s="35" t="s">
        <v>33</v>
      </c>
      <c r="V56" s="35" t="s">
        <v>31</v>
      </c>
      <c r="W56" s="35" t="s">
        <v>32</v>
      </c>
      <c r="X56" s="35" t="s">
        <v>104</v>
      </c>
      <c r="Y56" s="35" t="s">
        <v>33</v>
      </c>
      <c r="Z56" s="35" t="s">
        <v>31</v>
      </c>
      <c r="AA56" s="35" t="s">
        <v>32</v>
      </c>
      <c r="AB56" s="35" t="s">
        <v>104</v>
      </c>
      <c r="AC56" s="35" t="s">
        <v>33</v>
      </c>
      <c r="AD56" s="35" t="s">
        <v>31</v>
      </c>
      <c r="AE56" s="35" t="s">
        <v>32</v>
      </c>
      <c r="AF56" s="35" t="s">
        <v>104</v>
      </c>
      <c r="AG56" s="35" t="s">
        <v>33</v>
      </c>
      <c r="AH56" s="35" t="s">
        <v>31</v>
      </c>
      <c r="AI56" s="35" t="s">
        <v>32</v>
      </c>
      <c r="AJ56" s="35" t="s">
        <v>104</v>
      </c>
      <c r="AK56" s="35" t="s">
        <v>33</v>
      </c>
      <c r="AL56" s="35" t="s">
        <v>31</v>
      </c>
      <c r="AM56" s="35" t="s">
        <v>32</v>
      </c>
      <c r="AN56" s="35" t="s">
        <v>104</v>
      </c>
      <c r="AO56" s="35" t="s">
        <v>33</v>
      </c>
      <c r="AP56" s="35" t="s">
        <v>31</v>
      </c>
      <c r="AQ56" s="35" t="s">
        <v>32</v>
      </c>
      <c r="AR56" s="35" t="s">
        <v>104</v>
      </c>
      <c r="AS56" s="35" t="s">
        <v>33</v>
      </c>
      <c r="AT56" s="35" t="s">
        <v>31</v>
      </c>
      <c r="AU56" s="35" t="s">
        <v>32</v>
      </c>
      <c r="AV56" s="35" t="s">
        <v>104</v>
      </c>
    </row>
    <row r="57" spans="1:48" s="11" customFormat="1" ht="18.75" x14ac:dyDescent="0.25">
      <c r="A57" s="36" t="s">
        <v>13</v>
      </c>
      <c r="B57" s="37" t="s">
        <v>102</v>
      </c>
      <c r="C57" s="37" t="s">
        <v>103</v>
      </c>
      <c r="D57" s="37" t="s">
        <v>105</v>
      </c>
      <c r="E57" s="37" t="s">
        <v>103</v>
      </c>
      <c r="F57" s="37" t="s">
        <v>106</v>
      </c>
      <c r="G57" s="37" t="s">
        <v>107</v>
      </c>
      <c r="H57" s="37" t="s">
        <v>108</v>
      </c>
      <c r="I57" s="37" t="s">
        <v>109</v>
      </c>
      <c r="J57" s="37" t="s">
        <v>110</v>
      </c>
      <c r="K57" s="37" t="s">
        <v>111</v>
      </c>
      <c r="L57" s="37" t="s">
        <v>112</v>
      </c>
      <c r="M57" s="37" t="s">
        <v>111</v>
      </c>
      <c r="N57" s="37" t="s">
        <v>162</v>
      </c>
      <c r="O57" s="37" t="s">
        <v>163</v>
      </c>
      <c r="P57" s="37" t="s">
        <v>164</v>
      </c>
      <c r="Q57" s="37" t="s">
        <v>163</v>
      </c>
      <c r="R57" s="37" t="s">
        <v>165</v>
      </c>
      <c r="S57" s="37" t="s">
        <v>166</v>
      </c>
      <c r="T57" s="37" t="s">
        <v>167</v>
      </c>
      <c r="U57" s="37" t="s">
        <v>166</v>
      </c>
      <c r="V57" s="37" t="s">
        <v>168</v>
      </c>
      <c r="W57" s="37" t="s">
        <v>169</v>
      </c>
      <c r="X57" s="37" t="s">
        <v>170</v>
      </c>
      <c r="Y57" s="37" t="s">
        <v>169</v>
      </c>
      <c r="Z57" s="37" t="s">
        <v>171</v>
      </c>
      <c r="AA57" s="37" t="s">
        <v>172</v>
      </c>
      <c r="AB57" s="37" t="s">
        <v>173</v>
      </c>
      <c r="AC57" s="37" t="s">
        <v>172</v>
      </c>
      <c r="AD57" s="37" t="s">
        <v>174</v>
      </c>
      <c r="AE57" s="37" t="s">
        <v>175</v>
      </c>
      <c r="AF57" s="37" t="s">
        <v>176</v>
      </c>
      <c r="AG57" s="37" t="s">
        <v>175</v>
      </c>
      <c r="AH57" s="37" t="s">
        <v>177</v>
      </c>
      <c r="AI57" s="37" t="s">
        <v>178</v>
      </c>
      <c r="AJ57" s="37" t="s">
        <v>179</v>
      </c>
      <c r="AK57" s="37" t="s">
        <v>178</v>
      </c>
      <c r="AL57" s="37" t="s">
        <v>180</v>
      </c>
      <c r="AM57" s="37" t="s">
        <v>181</v>
      </c>
      <c r="AN57" s="37" t="s">
        <v>182</v>
      </c>
      <c r="AO57" s="37" t="s">
        <v>181</v>
      </c>
      <c r="AP57" s="37" t="s">
        <v>183</v>
      </c>
      <c r="AQ57" s="37" t="s">
        <v>184</v>
      </c>
      <c r="AR57" s="37" t="s">
        <v>185</v>
      </c>
      <c r="AS57" s="37" t="s">
        <v>184</v>
      </c>
      <c r="AT57" s="37" t="s">
        <v>186</v>
      </c>
      <c r="AU57" s="37"/>
      <c r="AV57" s="37"/>
    </row>
    <row r="58" spans="1:48" s="11" customFormat="1" ht="18.75" x14ac:dyDescent="0.3">
      <c r="A58" s="41" t="s">
        <v>0</v>
      </c>
      <c r="B58" s="39">
        <v>43108</v>
      </c>
      <c r="C58" s="39">
        <f>+B58+8</f>
        <v>43116</v>
      </c>
      <c r="D58" s="39">
        <f>+C58+7</f>
        <v>43123</v>
      </c>
      <c r="E58" s="39">
        <f>+D58+6</f>
        <v>43129</v>
      </c>
      <c r="F58" s="39">
        <f t="shared" ref="F58" si="226">+E58+8</f>
        <v>43137</v>
      </c>
      <c r="G58" s="39">
        <f>+F58+6</f>
        <v>43143</v>
      </c>
      <c r="H58" s="39">
        <f t="shared" ref="H58:AV58" si="227">+G58+7</f>
        <v>43150</v>
      </c>
      <c r="I58" s="39">
        <f t="shared" si="227"/>
        <v>43157</v>
      </c>
      <c r="J58" s="39">
        <f t="shared" si="227"/>
        <v>43164</v>
      </c>
      <c r="K58" s="39">
        <f t="shared" si="227"/>
        <v>43171</v>
      </c>
      <c r="L58" s="39">
        <f t="shared" si="227"/>
        <v>43178</v>
      </c>
      <c r="M58" s="39">
        <f t="shared" si="227"/>
        <v>43185</v>
      </c>
      <c r="N58" s="39">
        <f t="shared" si="227"/>
        <v>43192</v>
      </c>
      <c r="O58" s="39">
        <f t="shared" si="227"/>
        <v>43199</v>
      </c>
      <c r="P58" s="39">
        <f t="shared" si="227"/>
        <v>43206</v>
      </c>
      <c r="Q58" s="39">
        <f t="shared" si="227"/>
        <v>43213</v>
      </c>
      <c r="R58" s="39">
        <f t="shared" si="227"/>
        <v>43220</v>
      </c>
      <c r="S58" s="39">
        <f t="shared" si="227"/>
        <v>43227</v>
      </c>
      <c r="T58" s="39">
        <f t="shared" si="227"/>
        <v>43234</v>
      </c>
      <c r="U58" s="39">
        <f t="shared" si="227"/>
        <v>43241</v>
      </c>
      <c r="V58" s="39">
        <f t="shared" si="227"/>
        <v>43248</v>
      </c>
      <c r="W58" s="39">
        <f t="shared" si="227"/>
        <v>43255</v>
      </c>
      <c r="X58" s="39">
        <f t="shared" si="227"/>
        <v>43262</v>
      </c>
      <c r="Y58" s="39">
        <f t="shared" si="227"/>
        <v>43269</v>
      </c>
      <c r="Z58" s="39">
        <f t="shared" si="227"/>
        <v>43276</v>
      </c>
      <c r="AA58" s="39">
        <f t="shared" si="227"/>
        <v>43283</v>
      </c>
      <c r="AB58" s="39">
        <f t="shared" si="227"/>
        <v>43290</v>
      </c>
      <c r="AC58" s="39">
        <f t="shared" si="227"/>
        <v>43297</v>
      </c>
      <c r="AD58" s="39">
        <f t="shared" si="227"/>
        <v>43304</v>
      </c>
      <c r="AE58" s="39">
        <f t="shared" si="227"/>
        <v>43311</v>
      </c>
      <c r="AF58" s="39">
        <f t="shared" si="227"/>
        <v>43318</v>
      </c>
      <c r="AG58" s="39">
        <f t="shared" si="227"/>
        <v>43325</v>
      </c>
      <c r="AH58" s="39">
        <f t="shared" si="227"/>
        <v>43332</v>
      </c>
      <c r="AI58" s="39">
        <f t="shared" si="227"/>
        <v>43339</v>
      </c>
      <c r="AJ58" s="39">
        <f t="shared" si="227"/>
        <v>43346</v>
      </c>
      <c r="AK58" s="39">
        <f t="shared" si="227"/>
        <v>43353</v>
      </c>
      <c r="AL58" s="39">
        <f t="shared" si="227"/>
        <v>43360</v>
      </c>
      <c r="AM58" s="39">
        <f t="shared" si="227"/>
        <v>43367</v>
      </c>
      <c r="AN58" s="39">
        <f t="shared" si="227"/>
        <v>43374</v>
      </c>
      <c r="AO58" s="39">
        <f t="shared" si="227"/>
        <v>43381</v>
      </c>
      <c r="AP58" s="39">
        <f t="shared" si="227"/>
        <v>43388</v>
      </c>
      <c r="AQ58" s="39">
        <f t="shared" si="227"/>
        <v>43395</v>
      </c>
      <c r="AR58" s="39">
        <f t="shared" si="227"/>
        <v>43402</v>
      </c>
      <c r="AS58" s="39">
        <f t="shared" si="227"/>
        <v>43409</v>
      </c>
      <c r="AT58" s="39">
        <f t="shared" si="227"/>
        <v>43416</v>
      </c>
      <c r="AU58" s="39">
        <f t="shared" si="227"/>
        <v>43423</v>
      </c>
      <c r="AV58" s="39">
        <f t="shared" si="227"/>
        <v>43430</v>
      </c>
    </row>
    <row r="59" spans="1:48" s="11" customFormat="1" ht="18.75" x14ac:dyDescent="0.3">
      <c r="A59" s="42" t="s">
        <v>36</v>
      </c>
      <c r="B59" s="40">
        <f>B58+5</f>
        <v>43113</v>
      </c>
      <c r="C59" s="43">
        <f t="shared" ref="C59:E59" si="228">C58+4</f>
        <v>43120</v>
      </c>
      <c r="D59" s="40">
        <f>D58+6</f>
        <v>43129</v>
      </c>
      <c r="E59" s="40">
        <f t="shared" si="228"/>
        <v>43133</v>
      </c>
      <c r="F59" s="40">
        <f>F58+3</f>
        <v>43140</v>
      </c>
      <c r="G59" s="40">
        <f t="shared" ref="G59:K59" si="229">G58+4</f>
        <v>43147</v>
      </c>
      <c r="H59" s="40">
        <f t="shared" si="229"/>
        <v>43154</v>
      </c>
      <c r="I59" s="40">
        <f t="shared" si="229"/>
        <v>43161</v>
      </c>
      <c r="J59" s="40">
        <f t="shared" si="229"/>
        <v>43168</v>
      </c>
      <c r="K59" s="40">
        <f t="shared" si="229"/>
        <v>43175</v>
      </c>
      <c r="L59" s="40">
        <f t="shared" ref="L59:O59" si="230">L58+4</f>
        <v>43182</v>
      </c>
      <c r="M59" s="40">
        <f t="shared" si="230"/>
        <v>43189</v>
      </c>
      <c r="N59" s="40">
        <f t="shared" si="230"/>
        <v>43196</v>
      </c>
      <c r="O59" s="40">
        <f t="shared" si="230"/>
        <v>43203</v>
      </c>
      <c r="P59" s="40">
        <f t="shared" ref="P59:S59" si="231">P58+4</f>
        <v>43210</v>
      </c>
      <c r="Q59" s="40">
        <f t="shared" si="231"/>
        <v>43217</v>
      </c>
      <c r="R59" s="40">
        <f t="shared" si="231"/>
        <v>43224</v>
      </c>
      <c r="S59" s="40">
        <f t="shared" si="231"/>
        <v>43231</v>
      </c>
      <c r="T59" s="40">
        <f t="shared" ref="T59:AV59" si="232">T58+4</f>
        <v>43238</v>
      </c>
      <c r="U59" s="40">
        <f t="shared" si="232"/>
        <v>43245</v>
      </c>
      <c r="V59" s="40">
        <f t="shared" si="232"/>
        <v>43252</v>
      </c>
      <c r="W59" s="40">
        <f t="shared" si="232"/>
        <v>43259</v>
      </c>
      <c r="X59" s="40">
        <f t="shared" si="232"/>
        <v>43266</v>
      </c>
      <c r="Y59" s="40">
        <f t="shared" si="232"/>
        <v>43273</v>
      </c>
      <c r="Z59" s="40">
        <f t="shared" si="232"/>
        <v>43280</v>
      </c>
      <c r="AA59" s="40">
        <f t="shared" si="232"/>
        <v>43287</v>
      </c>
      <c r="AB59" s="40">
        <f t="shared" si="232"/>
        <v>43294</v>
      </c>
      <c r="AC59" s="40">
        <f t="shared" si="232"/>
        <v>43301</v>
      </c>
      <c r="AD59" s="40">
        <f t="shared" si="232"/>
        <v>43308</v>
      </c>
      <c r="AE59" s="40">
        <f t="shared" si="232"/>
        <v>43315</v>
      </c>
      <c r="AF59" s="40">
        <f t="shared" si="232"/>
        <v>43322</v>
      </c>
      <c r="AG59" s="40">
        <f t="shared" si="232"/>
        <v>43329</v>
      </c>
      <c r="AH59" s="40">
        <f t="shared" si="232"/>
        <v>43336</v>
      </c>
      <c r="AI59" s="40">
        <f t="shared" si="232"/>
        <v>43343</v>
      </c>
      <c r="AJ59" s="40">
        <f t="shared" si="232"/>
        <v>43350</v>
      </c>
      <c r="AK59" s="40">
        <f t="shared" si="232"/>
        <v>43357</v>
      </c>
      <c r="AL59" s="40">
        <f t="shared" si="232"/>
        <v>43364</v>
      </c>
      <c r="AM59" s="40">
        <f t="shared" si="232"/>
        <v>43371</v>
      </c>
      <c r="AN59" s="40">
        <f t="shared" si="232"/>
        <v>43378</v>
      </c>
      <c r="AO59" s="40">
        <f t="shared" si="232"/>
        <v>43385</v>
      </c>
      <c r="AP59" s="40">
        <f t="shared" si="232"/>
        <v>43392</v>
      </c>
      <c r="AQ59" s="40">
        <f t="shared" si="232"/>
        <v>43399</v>
      </c>
      <c r="AR59" s="40">
        <f t="shared" si="232"/>
        <v>43406</v>
      </c>
      <c r="AS59" s="40">
        <f t="shared" si="232"/>
        <v>43413</v>
      </c>
      <c r="AT59" s="40">
        <f t="shared" si="232"/>
        <v>43420</v>
      </c>
      <c r="AU59" s="40">
        <f t="shared" si="232"/>
        <v>43427</v>
      </c>
      <c r="AV59" s="40">
        <f t="shared" si="232"/>
        <v>43434</v>
      </c>
    </row>
    <row r="60" spans="1:48" s="11" customFormat="1" ht="18.75" x14ac:dyDescent="0.3">
      <c r="A60" s="42" t="s">
        <v>37</v>
      </c>
      <c r="B60" s="40">
        <f>B59+1</f>
        <v>43114</v>
      </c>
      <c r="C60" s="40">
        <f>C59+0</f>
        <v>43120</v>
      </c>
      <c r="D60" s="40">
        <f>D59+2</f>
        <v>43131</v>
      </c>
      <c r="E60" s="40">
        <f>E59+1</f>
        <v>43134</v>
      </c>
      <c r="F60" s="40">
        <f>F59+1</f>
        <v>43141</v>
      </c>
      <c r="G60" s="40">
        <f>G59+1</f>
        <v>43148</v>
      </c>
      <c r="H60" s="40">
        <f>H59+2</f>
        <v>43156</v>
      </c>
      <c r="I60" s="40">
        <f t="shared" ref="I60:AV60" si="233">I59+1</f>
        <v>43162</v>
      </c>
      <c r="J60" s="40">
        <f t="shared" si="233"/>
        <v>43169</v>
      </c>
      <c r="K60" s="40">
        <f t="shared" si="233"/>
        <v>43176</v>
      </c>
      <c r="L60" s="40">
        <f t="shared" si="233"/>
        <v>43183</v>
      </c>
      <c r="M60" s="40">
        <f t="shared" si="233"/>
        <v>43190</v>
      </c>
      <c r="N60" s="40">
        <f t="shared" si="233"/>
        <v>43197</v>
      </c>
      <c r="O60" s="40">
        <f t="shared" si="233"/>
        <v>43204</v>
      </c>
      <c r="P60" s="40">
        <f t="shared" si="233"/>
        <v>43211</v>
      </c>
      <c r="Q60" s="40">
        <f t="shared" si="233"/>
        <v>43218</v>
      </c>
      <c r="R60" s="40">
        <f t="shared" si="233"/>
        <v>43225</v>
      </c>
      <c r="S60" s="40">
        <f t="shared" si="233"/>
        <v>43232</v>
      </c>
      <c r="T60" s="40">
        <f t="shared" si="233"/>
        <v>43239</v>
      </c>
      <c r="U60" s="40">
        <f t="shared" si="233"/>
        <v>43246</v>
      </c>
      <c r="V60" s="40">
        <f t="shared" si="233"/>
        <v>43253</v>
      </c>
      <c r="W60" s="40">
        <f t="shared" si="233"/>
        <v>43260</v>
      </c>
      <c r="X60" s="40">
        <f t="shared" si="233"/>
        <v>43267</v>
      </c>
      <c r="Y60" s="40">
        <f t="shared" si="233"/>
        <v>43274</v>
      </c>
      <c r="Z60" s="40">
        <f t="shared" si="233"/>
        <v>43281</v>
      </c>
      <c r="AA60" s="40">
        <f t="shared" si="233"/>
        <v>43288</v>
      </c>
      <c r="AB60" s="40">
        <f t="shared" si="233"/>
        <v>43295</v>
      </c>
      <c r="AC60" s="40">
        <f t="shared" si="233"/>
        <v>43302</v>
      </c>
      <c r="AD60" s="40">
        <f t="shared" si="233"/>
        <v>43309</v>
      </c>
      <c r="AE60" s="40">
        <f t="shared" si="233"/>
        <v>43316</v>
      </c>
      <c r="AF60" s="40">
        <f t="shared" si="233"/>
        <v>43323</v>
      </c>
      <c r="AG60" s="40">
        <f t="shared" si="233"/>
        <v>43330</v>
      </c>
      <c r="AH60" s="40">
        <f t="shared" si="233"/>
        <v>43337</v>
      </c>
      <c r="AI60" s="40">
        <f t="shared" si="233"/>
        <v>43344</v>
      </c>
      <c r="AJ60" s="40">
        <f t="shared" si="233"/>
        <v>43351</v>
      </c>
      <c r="AK60" s="40">
        <f t="shared" si="233"/>
        <v>43358</v>
      </c>
      <c r="AL60" s="40">
        <f t="shared" si="233"/>
        <v>43365</v>
      </c>
      <c r="AM60" s="40">
        <f t="shared" si="233"/>
        <v>43372</v>
      </c>
      <c r="AN60" s="40">
        <f t="shared" si="233"/>
        <v>43379</v>
      </c>
      <c r="AO60" s="40">
        <f t="shared" si="233"/>
        <v>43386</v>
      </c>
      <c r="AP60" s="40">
        <f t="shared" si="233"/>
        <v>43393</v>
      </c>
      <c r="AQ60" s="40">
        <f t="shared" si="233"/>
        <v>43400</v>
      </c>
      <c r="AR60" s="40">
        <f t="shared" si="233"/>
        <v>43407</v>
      </c>
      <c r="AS60" s="40">
        <f t="shared" si="233"/>
        <v>43414</v>
      </c>
      <c r="AT60" s="40">
        <f t="shared" si="233"/>
        <v>43421</v>
      </c>
      <c r="AU60" s="40">
        <f t="shared" si="233"/>
        <v>43428</v>
      </c>
      <c r="AV60" s="40">
        <f t="shared" si="233"/>
        <v>43435</v>
      </c>
    </row>
    <row r="61" spans="1:48" s="11" customFormat="1" ht="18.75" x14ac:dyDescent="0.3">
      <c r="A61" s="42" t="s">
        <v>38</v>
      </c>
      <c r="B61" s="40">
        <f>B60+1</f>
        <v>43115</v>
      </c>
      <c r="C61" s="40">
        <f t="shared" ref="C61:C62" si="234">C60+2</f>
        <v>43122</v>
      </c>
      <c r="D61" s="40">
        <f t="shared" ref="D61:E61" si="235">D60+2</f>
        <v>43133</v>
      </c>
      <c r="E61" s="40">
        <f t="shared" si="235"/>
        <v>43136</v>
      </c>
      <c r="F61" s="40">
        <f t="shared" ref="F61:K61" si="236">F60+2</f>
        <v>43143</v>
      </c>
      <c r="G61" s="40">
        <f t="shared" si="236"/>
        <v>43150</v>
      </c>
      <c r="H61" s="40">
        <f t="shared" si="236"/>
        <v>43158</v>
      </c>
      <c r="I61" s="40">
        <f>I60+2</f>
        <v>43164</v>
      </c>
      <c r="J61" s="40">
        <f>J60+2</f>
        <v>43171</v>
      </c>
      <c r="K61" s="40">
        <f t="shared" si="236"/>
        <v>43178</v>
      </c>
      <c r="L61" s="40">
        <f t="shared" ref="L61" si="237">L60+2</f>
        <v>43185</v>
      </c>
      <c r="M61" s="40">
        <f>M60+2</f>
        <v>43192</v>
      </c>
      <c r="N61" s="40">
        <f>N60+2</f>
        <v>43199</v>
      </c>
      <c r="O61" s="40">
        <f t="shared" ref="O61:P61" si="238">O60+2</f>
        <v>43206</v>
      </c>
      <c r="P61" s="40">
        <f t="shared" si="238"/>
        <v>43213</v>
      </c>
      <c r="Q61" s="40">
        <f>Q60+2</f>
        <v>43220</v>
      </c>
      <c r="R61" s="40">
        <f>R60+2</f>
        <v>43227</v>
      </c>
      <c r="S61" s="40">
        <f t="shared" ref="S61:T61" si="239">S60+2</f>
        <v>43234</v>
      </c>
      <c r="T61" s="40">
        <f t="shared" si="239"/>
        <v>43241</v>
      </c>
      <c r="U61" s="40">
        <f>U60+2</f>
        <v>43248</v>
      </c>
      <c r="V61" s="40">
        <f>V60+2</f>
        <v>43255</v>
      </c>
      <c r="W61" s="40">
        <f t="shared" ref="W61:X61" si="240">W60+2</f>
        <v>43262</v>
      </c>
      <c r="X61" s="40">
        <f t="shared" si="240"/>
        <v>43269</v>
      </c>
      <c r="Y61" s="40">
        <f>Y60+2</f>
        <v>43276</v>
      </c>
      <c r="Z61" s="40">
        <f>Z60+2</f>
        <v>43283</v>
      </c>
      <c r="AA61" s="40">
        <f t="shared" ref="AA61:AB61" si="241">AA60+2</f>
        <v>43290</v>
      </c>
      <c r="AB61" s="40">
        <f t="shared" si="241"/>
        <v>43297</v>
      </c>
      <c r="AC61" s="40">
        <f>AC60+2</f>
        <v>43304</v>
      </c>
      <c r="AD61" s="40">
        <f>AD60+2</f>
        <v>43311</v>
      </c>
      <c r="AE61" s="40">
        <f t="shared" ref="AE61:AF61" si="242">AE60+2</f>
        <v>43318</v>
      </c>
      <c r="AF61" s="40">
        <f t="shared" si="242"/>
        <v>43325</v>
      </c>
      <c r="AG61" s="40">
        <f>AG60+2</f>
        <v>43332</v>
      </c>
      <c r="AH61" s="40">
        <f>AH60+2</f>
        <v>43339</v>
      </c>
      <c r="AI61" s="40">
        <f t="shared" ref="AI61:AJ61" si="243">AI60+2</f>
        <v>43346</v>
      </c>
      <c r="AJ61" s="40">
        <f t="shared" si="243"/>
        <v>43353</v>
      </c>
      <c r="AK61" s="40">
        <f>AK60+2</f>
        <v>43360</v>
      </c>
      <c r="AL61" s="40">
        <f>AL60+2</f>
        <v>43367</v>
      </c>
      <c r="AM61" s="40">
        <f t="shared" ref="AM61:AN61" si="244">AM60+2</f>
        <v>43374</v>
      </c>
      <c r="AN61" s="40">
        <f t="shared" si="244"/>
        <v>43381</v>
      </c>
      <c r="AO61" s="40">
        <f>AO60+2</f>
        <v>43388</v>
      </c>
      <c r="AP61" s="40">
        <f>AP60+2</f>
        <v>43395</v>
      </c>
      <c r="AQ61" s="40">
        <f t="shared" ref="AQ61:AR61" si="245">AQ60+2</f>
        <v>43402</v>
      </c>
      <c r="AR61" s="40">
        <f t="shared" si="245"/>
        <v>43409</v>
      </c>
      <c r="AS61" s="40">
        <f>AS60+2</f>
        <v>43416</v>
      </c>
      <c r="AT61" s="40">
        <f>AT60+2</f>
        <v>43423</v>
      </c>
      <c r="AU61" s="40">
        <f t="shared" ref="AU61:AV61" si="246">AU60+2</f>
        <v>43430</v>
      </c>
      <c r="AV61" s="40">
        <f t="shared" si="246"/>
        <v>43437</v>
      </c>
    </row>
    <row r="62" spans="1:48" s="11" customFormat="1" ht="18.75" x14ac:dyDescent="0.3">
      <c r="A62" s="42" t="s">
        <v>39</v>
      </c>
      <c r="B62" s="40">
        <f>B61+2</f>
        <v>43117</v>
      </c>
      <c r="C62" s="40">
        <f t="shared" si="234"/>
        <v>43124</v>
      </c>
      <c r="D62" s="40">
        <f t="shared" ref="D62" si="247">D61+2</f>
        <v>43135</v>
      </c>
      <c r="E62" s="40">
        <f>E61+3</f>
        <v>43139</v>
      </c>
      <c r="F62" s="40">
        <f>F61+3</f>
        <v>43146</v>
      </c>
      <c r="G62" s="40">
        <f>G61+3</f>
        <v>43153</v>
      </c>
      <c r="H62" s="40">
        <f t="shared" ref="H62" si="248">H61+2</f>
        <v>43160</v>
      </c>
      <c r="I62" s="40">
        <f t="shared" ref="I62:AV62" si="249">I61+3</f>
        <v>43167</v>
      </c>
      <c r="J62" s="40">
        <f t="shared" si="249"/>
        <v>43174</v>
      </c>
      <c r="K62" s="40">
        <f t="shared" si="249"/>
        <v>43181</v>
      </c>
      <c r="L62" s="40">
        <f t="shared" si="249"/>
        <v>43188</v>
      </c>
      <c r="M62" s="40">
        <f t="shared" si="249"/>
        <v>43195</v>
      </c>
      <c r="N62" s="40">
        <f t="shared" si="249"/>
        <v>43202</v>
      </c>
      <c r="O62" s="40">
        <f t="shared" si="249"/>
        <v>43209</v>
      </c>
      <c r="P62" s="40">
        <f t="shared" si="249"/>
        <v>43216</v>
      </c>
      <c r="Q62" s="40">
        <f t="shared" si="249"/>
        <v>43223</v>
      </c>
      <c r="R62" s="40">
        <f t="shared" si="249"/>
        <v>43230</v>
      </c>
      <c r="S62" s="40">
        <f t="shared" si="249"/>
        <v>43237</v>
      </c>
      <c r="T62" s="40">
        <f t="shared" si="249"/>
        <v>43244</v>
      </c>
      <c r="U62" s="40">
        <f t="shared" si="249"/>
        <v>43251</v>
      </c>
      <c r="V62" s="40">
        <f t="shared" si="249"/>
        <v>43258</v>
      </c>
      <c r="W62" s="40">
        <f t="shared" si="249"/>
        <v>43265</v>
      </c>
      <c r="X62" s="40">
        <f t="shared" si="249"/>
        <v>43272</v>
      </c>
      <c r="Y62" s="40">
        <f t="shared" si="249"/>
        <v>43279</v>
      </c>
      <c r="Z62" s="40">
        <f t="shared" si="249"/>
        <v>43286</v>
      </c>
      <c r="AA62" s="40">
        <f t="shared" si="249"/>
        <v>43293</v>
      </c>
      <c r="AB62" s="40">
        <f t="shared" si="249"/>
        <v>43300</v>
      </c>
      <c r="AC62" s="40">
        <f t="shared" si="249"/>
        <v>43307</v>
      </c>
      <c r="AD62" s="40">
        <f t="shared" si="249"/>
        <v>43314</v>
      </c>
      <c r="AE62" s="40">
        <f t="shared" si="249"/>
        <v>43321</v>
      </c>
      <c r="AF62" s="40">
        <f t="shared" si="249"/>
        <v>43328</v>
      </c>
      <c r="AG62" s="40">
        <f t="shared" si="249"/>
        <v>43335</v>
      </c>
      <c r="AH62" s="40">
        <f t="shared" si="249"/>
        <v>43342</v>
      </c>
      <c r="AI62" s="40">
        <f t="shared" si="249"/>
        <v>43349</v>
      </c>
      <c r="AJ62" s="40">
        <f t="shared" si="249"/>
        <v>43356</v>
      </c>
      <c r="AK62" s="40">
        <f t="shared" si="249"/>
        <v>43363</v>
      </c>
      <c r="AL62" s="40">
        <f t="shared" si="249"/>
        <v>43370</v>
      </c>
      <c r="AM62" s="40">
        <f t="shared" si="249"/>
        <v>43377</v>
      </c>
      <c r="AN62" s="40">
        <f t="shared" si="249"/>
        <v>43384</v>
      </c>
      <c r="AO62" s="40">
        <f t="shared" si="249"/>
        <v>43391</v>
      </c>
      <c r="AP62" s="40">
        <f t="shared" si="249"/>
        <v>43398</v>
      </c>
      <c r="AQ62" s="40">
        <f t="shared" si="249"/>
        <v>43405</v>
      </c>
      <c r="AR62" s="40">
        <f t="shared" si="249"/>
        <v>43412</v>
      </c>
      <c r="AS62" s="40">
        <f t="shared" si="249"/>
        <v>43419</v>
      </c>
      <c r="AT62" s="40">
        <f t="shared" si="249"/>
        <v>43426</v>
      </c>
      <c r="AU62" s="40">
        <f t="shared" si="249"/>
        <v>43433</v>
      </c>
      <c r="AV62" s="40">
        <f t="shared" si="249"/>
        <v>43440</v>
      </c>
    </row>
    <row r="65" spans="3:20" ht="20.25" x14ac:dyDescent="0.3">
      <c r="P65" s="14" t="s">
        <v>161</v>
      </c>
      <c r="Q65" s="7"/>
      <c r="R65" s="7"/>
      <c r="S65" s="7"/>
      <c r="T65" s="7"/>
    </row>
    <row r="66" spans="3:20" ht="15.75" x14ac:dyDescent="0.25">
      <c r="C66" s="8" t="s">
        <v>161</v>
      </c>
      <c r="D66" s="8"/>
      <c r="E66" s="8"/>
      <c r="F66" s="7"/>
      <c r="G66" s="7"/>
    </row>
  </sheetData>
  <mergeCells count="22">
    <mergeCell ref="R8:U8"/>
    <mergeCell ref="B27:E27"/>
    <mergeCell ref="F27:I27"/>
    <mergeCell ref="J27:M27"/>
    <mergeCell ref="N27:Q27"/>
    <mergeCell ref="R27:U27"/>
    <mergeCell ref="B8:E8"/>
    <mergeCell ref="F8:I8"/>
    <mergeCell ref="J8:M8"/>
    <mergeCell ref="N8:Q8"/>
    <mergeCell ref="AP8:AS8"/>
    <mergeCell ref="V27:Y27"/>
    <mergeCell ref="Z27:AC27"/>
    <mergeCell ref="AD27:AG27"/>
    <mergeCell ref="AH27:AK27"/>
    <mergeCell ref="AL27:AO27"/>
    <mergeCell ref="AP27:AS27"/>
    <mergeCell ref="V8:Y8"/>
    <mergeCell ref="Z8:AC8"/>
    <mergeCell ref="AD8:AG8"/>
    <mergeCell ref="AH8:AK8"/>
    <mergeCell ref="AL8:AO8"/>
  </mergeCells>
  <pageMargins left="0.23622047244094491" right="0.23622047244094491" top="0.74803149606299213" bottom="0.74803149606299213" header="0.31496062992125984" footer="0.31496062992125984"/>
  <pageSetup scale="19" orientation="landscape" r:id="rId1"/>
  <headerFooter alignWithMargins="0"/>
  <colBreaks count="1" manualBreakCount="1">
    <brk id="47" max="9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ALEX</vt:lpstr>
      <vt:lpstr>Sheet1</vt:lpstr>
      <vt:lpstr>ALEX!Print_Area</vt:lpstr>
    </vt:vector>
  </TitlesOfParts>
  <Company>NYK Sudamerica (Chile) Ltda.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Larson</dc:creator>
  <cp:lastModifiedBy>Ana Vargas</cp:lastModifiedBy>
  <cp:lastPrinted>2019-04-23T17:02:13Z</cp:lastPrinted>
  <dcterms:created xsi:type="dcterms:W3CDTF">2005-01-20T18:00:24Z</dcterms:created>
  <dcterms:modified xsi:type="dcterms:W3CDTF">2019-06-06T13:38:52Z</dcterms:modified>
</cp:coreProperties>
</file>